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/>
  <bookViews>
    <workbookView xWindow="0" yWindow="0" windowWidth="14370" windowHeight="7680" tabRatio="754" activeTab="0"/>
  </bookViews>
  <sheets>
    <sheet name="Rozklad nabídkové ceny " sheetId="10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'Rozklad nabídkové ceny '!$A$1:$E$114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<sst xmlns="http://schemas.openxmlformats.org/spreadsheetml/2006/main" count="596" uniqueCount="206">
  <si>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</si>
  <si>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</si>
  <si>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</si>
  <si>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</si>
  <si>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</si>
  <si>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</si>
  <si>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</si>
  <si>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</si>
  <si>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</si>
  <si>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</si>
  <si>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</si>
  <si>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</si>
  <si>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</si>
  <si>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</si>
  <si>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</si>
  <si>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</si>
  <si>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</si>
  <si>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</si>
  <si>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</si>
  <si>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</si>
  <si>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</si>
  <si>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</si>
  <si>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</si>
  <si>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</si>
  <si>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</si>
  <si>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</si>
  <si>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</si>
  <si>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</si>
  <si>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</si>
  <si>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</si>
  <si>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</si>
  <si>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</si>
  <si>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</si>
  <si>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</si>
  <si>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</si>
  <si>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</si>
  <si>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</si>
  <si>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</si>
  <si>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</si>
  <si>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</si>
  <si>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</si>
  <si>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</si>
  <si>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</si>
  <si>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</si>
  <si>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</si>
  <si>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</si>
  <si>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</si>
  <si>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</si>
  <si>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</si>
  <si>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</si>
  <si>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</si>
  <si>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</si>
  <si>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</si>
  <si>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</si>
  <si>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</si>
  <si>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</si>
  <si>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</si>
  <si>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</si>
  <si>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</si>
  <si>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</si>
  <si>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</si>
  <si>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</si>
  <si>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</si>
  <si>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</si>
  <si>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</si>
  <si>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</si>
  <si>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</si>
  <si>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</si>
  <si>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</si>
  <si>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</si>
  <si>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</si>
  <si>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</si>
  <si>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</si>
  <si>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</si>
  <si>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</si>
  <si>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</si>
  <si>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</si>
  <si>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</si>
  <si>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</si>
  <si>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</si>
  <si>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</si>
  <si>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</si>
  <si>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</si>
  <si>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</si>
  <si>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</si>
  <si>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</si>
  <si>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</si>
  <si>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</si>
  <si>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</si>
  <si>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</si>
  <si>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</si>
  <si>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</si>
  <si>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</si>
  <si>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</si>
  <si>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</si>
  <si>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</si>
  <si>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</si>
  <si>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</si>
  <si>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</si>
  <si>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</si>
  <si>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</si>
  <si>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</si>
  <si>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</si>
  <si>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</si>
  <si>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</si>
  <si>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</si>
  <si>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</si>
  <si>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</si>
  <si>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</si>
  <si>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</si>
  <si>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</si>
  <si>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</si>
  <si>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</si>
  <si>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</si>
  <si>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</si>
  <si>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</si>
  <si>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</si>
  <si>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</si>
  <si>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</si>
  <si>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</si>
  <si>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</si>
  <si>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</si>
  <si>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</si>
  <si>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</si>
  <si>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</si>
  <si>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</si>
  <si>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</si>
  <si>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</si>
  <si>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</si>
  <si>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</si>
  <si>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</si>
  <si>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</si>
  <si>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</si>
  <si>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</si>
  <si>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</si>
  <si>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</si>
  <si>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</si>
  <si>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</si>
  <si>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</si>
  <si>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</si>
  <si>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</si>
  <si>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</si>
  <si>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</si>
  <si>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</si>
  <si>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</si>
  <si>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</si>
  <si>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</si>
  <si>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</si>
  <si>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</si>
  <si>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</si>
  <si>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</si>
  <si>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</si>
  <si>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</si>
  <si>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</si>
  <si>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</si>
  <si>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</si>
  <si>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</si>
  <si>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</si>
  <si>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</si>
  <si>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</si>
  <si>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</si>
  <si>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</si>
  <si>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</si>
  <si>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</si>
  <si>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</si>
  <si>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</si>
  <si>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</si>
  <si>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</si>
  <si>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</si>
  <si>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</si>
  <si>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</si>
  <si>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</si>
  <si>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</si>
  <si>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</si>
  <si>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</si>
  <si>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</si>
  <si>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</si>
  <si>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</si>
  <si>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</si>
  <si>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</si>
  <si>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</si>
  <si>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</si>
  <si>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</si>
  <si>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</si>
  <si>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</si>
  <si>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</si>
  <si>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</si>
  <si>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</si>
  <si>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</si>
  <si>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</si>
  <si>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</si>
  <si>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</si>
  <si>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</si>
  <si>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</si>
  <si>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2. FÁZE - PROJEKTOVÁ DOKUMENTACE PRO STAVEBNÍ ŘÍZENÍ</t>
  </si>
  <si>
    <t>PROJEKTOVÁ DOKUMENTACE PRO STAVEBNÍ ŘÍZENÍ</t>
  </si>
  <si>
    <t>NN - přípojka</t>
  </si>
  <si>
    <t>3. FÁZE - OBSTARÁVATELSKÁ ČINNOST - stavební povolení</t>
  </si>
  <si>
    <t xml:space="preserve">4. FÁZE - DOKUMENTACE PRO PROVÁDĚNÍ STAVBY </t>
  </si>
  <si>
    <t>5. FÁZE - SOUČINNOST PŘI VÝBĚRU DODAVATELE STAVBY</t>
  </si>
  <si>
    <t>6. FÁZE - AUTORSKÝ DOZOR PŘI REALIZACI STAVBY</t>
  </si>
  <si>
    <t>-</t>
  </si>
  <si>
    <t>2. FÁZE - PROJEKTOVÁ DOKUMENTACE PRO STAVEBNÍ POVOLENÍ</t>
  </si>
  <si>
    <t>3. FÁZE - INŽENÝRSKÁ ČINNOST</t>
  </si>
  <si>
    <t>Obstarání vydání stavebního povolení</t>
  </si>
  <si>
    <t>Obstarání souhlasných stanovisek DOSS a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</si>
</sst>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148">
    <xf numFmtId="0" fontId="0" fillId="0" borderId="0" xfId="0"/>
    <xf numFmtId="0" fontId="0" fillId="3" borderId="0" xfId="0" applyFill="1" applyAlignment="1">
      <alignment horizontal="left" vertical="center" indent="2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4" xfId="0" applyFill="1" applyBorder="1" applyAlignment="1">
      <alignment horizontal="left" vertical="center" indent="2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left" vertical="center" indent="2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left" vertical="center" indent="2"/>
    </xf>
    <xf numFmtId="0" fontId="0" fillId="3" borderId="6" xfId="0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Alignment="1" applyProtection="1">
      <alignment horizontal="center" vertical="center"/>
      <protection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2" fontId="0" fillId="0" borderId="4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/>
    </xf>
    <xf numFmtId="4" fontId="0" fillId="4" borderId="4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 applyAlignment="1">
      <alignment vertical="center"/>
    </xf>
    <xf numFmtId="4" fontId="0" fillId="4" borderId="5" xfId="0" applyNumberFormat="1" applyFill="1" applyBorder="1" applyAlignment="1" applyProtection="1">
      <alignment horizontal="right" vertical="center"/>
      <protection locked="0"/>
    </xf>
    <xf numFmtId="4" fontId="2" fillId="3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3" borderId="4" xfId="0" applyFont="1" applyFill="1" applyBorder="1" applyAlignment="1">
      <alignment horizontal="left" vertical="center" indent="2"/>
    </xf>
    <xf numFmtId="0" fontId="9" fillId="3" borderId="4" xfId="0" applyFont="1" applyFill="1" applyBorder="1" applyAlignment="1">
      <alignment vertical="center"/>
    </xf>
    <xf numFmtId="4" fontId="9" fillId="4" borderId="4" xfId="0" applyNumberFormat="1" applyFont="1" applyFill="1" applyBorder="1" applyAlignment="1" applyProtection="1">
      <alignment horizontal="right" vertical="center"/>
      <protection locked="0"/>
    </xf>
    <xf numFmtId="4" fontId="0" fillId="0" borderId="4" xfId="0" applyNumberFormat="1" applyFill="1" applyBorder="1" applyAlignment="1" applyProtection="1">
      <alignment horizontal="right" vertical="center"/>
      <protection/>
    </xf>
    <xf numFmtId="4" fontId="0" fillId="3" borderId="4" xfId="0" applyNumberFormat="1" applyFill="1" applyBorder="1" applyAlignment="1" applyProtection="1">
      <alignment horizontal="right" vertical="center"/>
      <protection/>
    </xf>
    <xf numFmtId="4" fontId="0" fillId="4" borderId="6" xfId="0" applyNumberFormat="1" applyFill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indent="2"/>
    </xf>
    <xf numFmtId="0" fontId="8" fillId="3" borderId="4" xfId="0" applyFont="1" applyFill="1" applyBorder="1" applyAlignment="1">
      <alignment vertical="center"/>
    </xf>
    <xf numFmtId="4" fontId="8" fillId="4" borderId="4" xfId="0" applyNumberFormat="1" applyFont="1" applyFill="1" applyBorder="1" applyAlignment="1" applyProtection="1">
      <alignment horizontal="right" vertical="center"/>
      <protection locked="0"/>
    </xf>
    <xf numFmtId="0" fontId="8" fillId="3" borderId="5" xfId="0" applyFont="1" applyFill="1" applyBorder="1" applyAlignment="1">
      <alignment horizontal="left" vertical="center" indent="2"/>
    </xf>
    <xf numFmtId="0" fontId="8" fillId="3" borderId="5" xfId="0" applyFont="1" applyFill="1" applyBorder="1" applyAlignment="1">
      <alignment vertical="center"/>
    </xf>
    <xf numFmtId="4" fontId="8" fillId="4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4" fontId="12" fillId="3" borderId="0" xfId="0" applyNumberFormat="1" applyFont="1" applyFill="1" applyAlignment="1" applyProtection="1">
      <alignment horizontal="right" vertical="center"/>
      <protection/>
    </xf>
    <xf numFmtId="0" fontId="8" fillId="3" borderId="0" xfId="0" applyFont="1" applyFill="1" applyBorder="1" applyAlignment="1">
      <alignment horizontal="left" vertical="center" indent="2"/>
    </xf>
    <xf numFmtId="4" fontId="8" fillId="4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>
      <alignment horizontal="left" vertical="center" indent="2"/>
    </xf>
    <xf numFmtId="0" fontId="8" fillId="3" borderId="6" xfId="0" applyFont="1" applyFill="1" applyBorder="1" applyAlignment="1">
      <alignment vertical="center"/>
    </xf>
    <xf numFmtId="4" fontId="8" fillId="4" borderId="6" xfId="0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Alignment="1">
      <alignment vertical="center"/>
    </xf>
    <xf numFmtId="4" fontId="10" fillId="3" borderId="0" xfId="0" applyNumberFormat="1" applyFont="1" applyFill="1" applyAlignment="1" applyProtection="1">
      <alignment horizontal="right" vertical="center"/>
      <protection/>
    </xf>
    <xf numFmtId="4" fontId="8" fillId="0" borderId="4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Border="1" applyAlignment="1">
      <alignment horizontal="left" vertical="center" indent="2"/>
    </xf>
    <xf numFmtId="4" fontId="0" fillId="4" borderId="0" xfId="0" applyNumberFormat="1" applyFill="1" applyBorder="1" applyAlignment="1" applyProtection="1">
      <alignment horizontal="right" vertical="center"/>
      <protection locked="0"/>
    </xf>
    <xf numFmtId="4" fontId="8" fillId="3" borderId="4" xfId="0" applyNumberFormat="1" applyFont="1" applyFill="1" applyBorder="1" applyAlignment="1" applyProtection="1">
      <alignment horizontal="right" vertical="center"/>
      <protection/>
    </xf>
    <xf numFmtId="4" fontId="2" fillId="3" borderId="0" xfId="0" applyNumberFormat="1" applyFont="1" applyFill="1" applyAlignment="1">
      <alignment horizontal="right" vertical="center"/>
    </xf>
    <xf numFmtId="4" fontId="2" fillId="3" borderId="17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0" fillId="3" borderId="19" xfId="0" applyNumberFormat="1" applyFill="1" applyBorder="1" applyAlignment="1">
      <alignment horizontal="right" vertical="center"/>
    </xf>
    <xf numFmtId="4" fontId="0" fillId="3" borderId="20" xfId="0" applyNumberForma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 indent="2"/>
    </xf>
    <xf numFmtId="0" fontId="0" fillId="3" borderId="4" xfId="0" applyFill="1" applyBorder="1" applyAlignment="1">
      <alignment horizontal="left" vertical="center" indent="4"/>
    </xf>
    <xf numFmtId="0" fontId="0" fillId="3" borderId="4" xfId="0" applyFill="1" applyBorder="1" applyAlignment="1">
      <alignment horizontal="left" vertical="center" indent="8"/>
    </xf>
    <xf numFmtId="0" fontId="0" fillId="3" borderId="4" xfId="0" applyFill="1" applyBorder="1" applyAlignment="1">
      <alignment horizontal="left" vertical="center" indent="5"/>
    </xf>
    <xf numFmtId="0" fontId="0" fillId="3" borderId="4" xfId="0" applyFill="1" applyBorder="1" applyAlignment="1">
      <alignment horizontal="left" vertical="center" indent="11"/>
    </xf>
    <xf numFmtId="0" fontId="0" fillId="3" borderId="16" xfId="0" applyFill="1" applyBorder="1" applyAlignment="1">
      <alignment horizontal="left" vertical="center" indent="8"/>
    </xf>
    <xf numFmtId="2" fontId="0" fillId="0" borderId="16" xfId="0" applyNumberFormat="1" applyFill="1" applyBorder="1" applyAlignment="1" applyProtection="1">
      <alignment horizontal="center" vertical="center"/>
      <protection/>
    </xf>
    <xf numFmtId="0" fontId="13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2" fontId="0" fillId="5" borderId="19" xfId="0" applyNumberFormat="1" applyFill="1" applyBorder="1" applyAlignment="1">
      <alignment horizontal="center" vertical="center"/>
    </xf>
    <xf numFmtId="2" fontId="0" fillId="5" borderId="20" xfId="0" applyNumberFormat="1" applyFill="1" applyBorder="1" applyAlignment="1">
      <alignment horizontal="center" vertical="center"/>
    </xf>
    <xf numFmtId="2" fontId="3" fillId="5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0" fillId="3" borderId="27" xfId="0" applyFill="1" applyBorder="1" applyAlignment="1">
      <alignment horizontal="left" vertical="center" indent="2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2" fillId="3" borderId="31" xfId="0" applyFont="1" applyFill="1" applyBorder="1" applyAlignment="1">
      <alignment horizontal="right" vertical="center"/>
    </xf>
    <xf numFmtId="0" fontId="0" fillId="3" borderId="27" xfId="0" applyFill="1" applyBorder="1" applyAlignment="1">
      <alignment horizontal="left" vertical="center" indent="5"/>
    </xf>
    <xf numFmtId="0" fontId="0" fillId="3" borderId="27" xfId="0" applyFill="1" applyBorder="1" applyAlignment="1">
      <alignment horizontal="left" vertical="center" indent="8"/>
    </xf>
    <xf numFmtId="0" fontId="0" fillId="3" borderId="32" xfId="0" applyFill="1" applyBorder="1" applyAlignment="1">
      <alignment horizontal="left" vertical="center" indent="2"/>
    </xf>
    <xf numFmtId="0" fontId="0" fillId="3" borderId="33" xfId="0" applyFill="1" applyBorder="1" applyAlignment="1">
      <alignment vertical="center"/>
    </xf>
    <xf numFmtId="0" fontId="9" fillId="3" borderId="32" xfId="0" applyFont="1" applyFill="1" applyBorder="1" applyAlignment="1">
      <alignment horizontal="left" vertical="center" indent="2"/>
    </xf>
    <xf numFmtId="0" fontId="8" fillId="3" borderId="33" xfId="0" applyFont="1" applyFill="1" applyBorder="1" applyAlignment="1">
      <alignment vertical="center"/>
    </xf>
    <xf numFmtId="0" fontId="0" fillId="3" borderId="34" xfId="0" applyFill="1" applyBorder="1" applyAlignment="1">
      <alignment horizontal="left" vertical="center" indent="8"/>
    </xf>
    <xf numFmtId="0" fontId="0" fillId="3" borderId="27" xfId="0" applyFill="1" applyBorder="1" applyAlignment="1">
      <alignment horizontal="left" vertical="center" indent="11"/>
    </xf>
    <xf numFmtId="0" fontId="0" fillId="3" borderId="27" xfId="0" applyFill="1" applyBorder="1" applyAlignment="1">
      <alignment horizontal="left" vertical="center" indent="4"/>
    </xf>
    <xf numFmtId="0" fontId="0" fillId="3" borderId="35" xfId="0" applyFill="1" applyBorder="1" applyAlignment="1">
      <alignment horizontal="left" vertical="center" indent="2"/>
    </xf>
    <xf numFmtId="0" fontId="0" fillId="3" borderId="36" xfId="0" applyFill="1" applyBorder="1" applyAlignment="1">
      <alignment vertical="center"/>
    </xf>
    <xf numFmtId="2" fontId="2" fillId="3" borderId="17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2" fontId="2" fillId="3" borderId="39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left" vertical="center" indent="2"/>
    </xf>
    <xf numFmtId="0" fontId="9" fillId="3" borderId="5" xfId="0" applyFont="1" applyFill="1" applyBorder="1" applyAlignment="1">
      <alignment vertical="center"/>
    </xf>
    <xf numFmtId="0" fontId="9" fillId="3" borderId="36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1" xfId="20" applyNumberFormat="1" applyFont="1" applyAlignment="1" applyProtection="1">
      <alignment horizontal="center" vertical="center"/>
      <protection locked="0"/>
    </xf>
    <xf numFmtId="2" fontId="2" fillId="4" borderId="4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CDD42-D73E-4791-A2CA-7FDB956987EC}">
  <dimension ref="A1:E114"/>
  <sheetViews>
    <sheetView tabSelected="1" zoomScale="85" zoomScaleNormal="85" zoomScaleSheetLayoutView="70" zoomScalePageLayoutView="70" workbookViewId="0" topLeftCell="A4">
      <selection activeCell="D6" sqref="D6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116</v>
      </c>
      <c r="B5" s="8"/>
      <c r="C5" s="8"/>
      <c r="D5" s="120"/>
      <c r="E5" s="29">
        <v>0</v>
      </c>
    </row>
    <row r="6" spans="1:5" ht="21.95" customHeight="1">
      <c r="A6" s="122"/>
      <c r="B6" s="123"/>
      <c r="C6" s="124" t="s">
        <v>10</v>
      </c>
      <c r="D6" s="146">
        <v>0</v>
      </c>
      <c r="E6" s="31" t="e">
        <f>IF(SUM(#REF!)&gt;(0.15*SUM(E106:E111)),"více než maximum",SUM(#REF!))</f>
        <v>#REF!</v>
      </c>
    </row>
    <row r="7" spans="1:5" ht="10.5" customHeight="1" thickBot="1">
      <c r="A7" s="6"/>
      <c r="B7" s="2"/>
      <c r="C7" s="2"/>
      <c r="D7" s="2"/>
      <c r="E7" s="32"/>
    </row>
    <row r="8" spans="1:5" ht="21.95" customHeight="1" thickBot="1">
      <c r="A8" s="93" t="s">
        <v>202</v>
      </c>
      <c r="B8" s="94"/>
      <c r="C8" s="94"/>
      <c r="D8" s="108"/>
      <c r="E8" s="36"/>
    </row>
    <row r="9" spans="1:5" ht="10.5" customHeight="1" hidden="1">
      <c r="A9" s="113"/>
      <c r="B9" s="114"/>
      <c r="C9" s="114"/>
      <c r="D9" s="115"/>
      <c r="E9" s="32"/>
    </row>
    <row r="10" spans="1:5" ht="17.25" customHeight="1" hidden="1">
      <c r="A10" s="116" t="s">
        <v>193</v>
      </c>
      <c r="B10" s="40"/>
      <c r="C10" s="40"/>
      <c r="D10" s="117"/>
      <c r="E10" s="32"/>
    </row>
    <row r="11" spans="1:5" ht="10.5" customHeight="1">
      <c r="A11" s="118"/>
      <c r="B11" s="2"/>
      <c r="C11" s="2"/>
      <c r="D11" s="117"/>
      <c r="E11" s="32"/>
    </row>
    <row r="12" spans="1:5" ht="18" customHeight="1">
      <c r="A12" s="119" t="s">
        <v>195</v>
      </c>
      <c r="B12" s="8"/>
      <c r="C12" s="8"/>
      <c r="D12" s="120"/>
      <c r="E12" s="38"/>
    </row>
    <row r="13" spans="1:5" ht="18" customHeight="1">
      <c r="A13" s="125" t="s">
        <v>139</v>
      </c>
      <c r="B13" s="8"/>
      <c r="C13" s="8"/>
      <c r="D13" s="120"/>
      <c r="E13" s="29">
        <v>0</v>
      </c>
    </row>
    <row r="14" spans="1:5" ht="18" customHeight="1">
      <c r="A14" s="125" t="s">
        <v>140</v>
      </c>
      <c r="B14" s="8"/>
      <c r="C14" s="8"/>
      <c r="D14" s="120"/>
      <c r="E14" s="29">
        <v>0</v>
      </c>
    </row>
    <row r="15" spans="1:5" ht="18" customHeight="1">
      <c r="A15" s="125" t="s">
        <v>141</v>
      </c>
      <c r="B15" s="8"/>
      <c r="C15" s="8"/>
      <c r="D15" s="120"/>
      <c r="E15" s="38"/>
    </row>
    <row r="16" spans="1:5" ht="18" customHeight="1">
      <c r="A16" s="126" t="s">
        <v>142</v>
      </c>
      <c r="B16" s="8"/>
      <c r="C16" s="8"/>
      <c r="D16" s="120"/>
      <c r="E16" s="29">
        <v>0</v>
      </c>
    </row>
    <row r="17" spans="1:5" ht="18" customHeight="1">
      <c r="A17" s="126" t="s">
        <v>143</v>
      </c>
      <c r="B17" s="8"/>
      <c r="C17" s="8"/>
      <c r="D17" s="120"/>
      <c r="E17" s="29">
        <v>0</v>
      </c>
    </row>
    <row r="18" spans="1:5" ht="18" customHeight="1">
      <c r="A18" s="125" t="s">
        <v>144</v>
      </c>
      <c r="B18" s="8"/>
      <c r="C18" s="8"/>
      <c r="D18" s="120"/>
      <c r="E18" s="38"/>
    </row>
    <row r="19" spans="1:5" ht="18" customHeight="1">
      <c r="A19" s="131" t="s">
        <v>145</v>
      </c>
      <c r="B19" s="44"/>
      <c r="C19" s="44"/>
      <c r="D19" s="121"/>
      <c r="E19" s="92"/>
    </row>
    <row r="20" spans="1:5" ht="18" customHeight="1">
      <c r="A20" s="132" t="s">
        <v>0</v>
      </c>
      <c r="B20" s="8"/>
      <c r="C20" s="8"/>
      <c r="D20" s="120"/>
      <c r="E20" s="29">
        <v>0</v>
      </c>
    </row>
    <row r="21" spans="1:5" ht="18" customHeight="1">
      <c r="A21" s="132" t="s">
        <v>4</v>
      </c>
      <c r="B21" s="8"/>
      <c r="C21" s="8"/>
      <c r="D21" s="120"/>
      <c r="E21" s="29">
        <v>0</v>
      </c>
    </row>
    <row r="22" spans="1:5" ht="18" customHeight="1">
      <c r="A22" s="132" t="s">
        <v>1</v>
      </c>
      <c r="B22" s="8"/>
      <c r="C22" s="8"/>
      <c r="D22" s="120"/>
      <c r="E22" s="29">
        <v>0</v>
      </c>
    </row>
    <row r="23" spans="1:5" ht="18" customHeight="1">
      <c r="A23" s="132" t="s">
        <v>2</v>
      </c>
      <c r="B23" s="8"/>
      <c r="C23" s="8"/>
      <c r="D23" s="120"/>
      <c r="E23" s="38"/>
    </row>
    <row r="24" spans="1:5" ht="18" customHeight="1">
      <c r="A24" s="119"/>
      <c r="B24" s="7" t="s">
        <v>22</v>
      </c>
      <c r="C24" s="2"/>
      <c r="D24" s="120"/>
      <c r="E24" s="29">
        <v>0</v>
      </c>
    </row>
    <row r="25" spans="1:5" ht="18" customHeight="1">
      <c r="A25" s="119"/>
      <c r="B25" s="7" t="s">
        <v>57</v>
      </c>
      <c r="C25" s="8"/>
      <c r="D25" s="120"/>
      <c r="E25" s="29">
        <v>0</v>
      </c>
    </row>
    <row r="26" spans="1:5" ht="18" customHeight="1">
      <c r="A26" s="119"/>
      <c r="B26" s="7" t="s">
        <v>119</v>
      </c>
      <c r="C26" s="8"/>
      <c r="D26" s="120"/>
      <c r="E26" s="29">
        <v>0</v>
      </c>
    </row>
    <row r="27" spans="1:5" ht="18" customHeight="1">
      <c r="A27" s="119"/>
      <c r="B27" s="7" t="s">
        <v>133</v>
      </c>
      <c r="C27" s="2"/>
      <c r="D27" s="120"/>
      <c r="E27" s="29">
        <v>0</v>
      </c>
    </row>
    <row r="28" spans="1:5" ht="18" customHeight="1">
      <c r="A28" s="119"/>
      <c r="B28" s="7" t="s">
        <v>3</v>
      </c>
      <c r="C28" s="8"/>
      <c r="D28" s="120"/>
      <c r="E28" s="29">
        <v>0</v>
      </c>
    </row>
    <row r="29" spans="1:5" ht="18" customHeight="1">
      <c r="A29" s="119"/>
      <c r="B29" s="7" t="s">
        <v>137</v>
      </c>
      <c r="C29" s="8"/>
      <c r="D29" s="120"/>
      <c r="E29" s="29">
        <v>0</v>
      </c>
    </row>
    <row r="30" spans="1:5" ht="18" customHeight="1">
      <c r="A30" s="119"/>
      <c r="B30" s="7" t="s">
        <v>136</v>
      </c>
      <c r="C30" s="8"/>
      <c r="D30" s="120"/>
      <c r="E30" s="29">
        <v>0</v>
      </c>
    </row>
    <row r="31" spans="1:5" ht="18" customHeight="1">
      <c r="A31" s="119"/>
      <c r="B31" s="7" t="s">
        <v>138</v>
      </c>
      <c r="C31" s="8"/>
      <c r="D31" s="120"/>
      <c r="E31" s="29">
        <v>0</v>
      </c>
    </row>
    <row r="32" spans="1:5" ht="9" customHeight="1">
      <c r="A32" s="126"/>
      <c r="B32" s="8"/>
      <c r="C32" s="8"/>
      <c r="D32" s="120"/>
      <c r="E32" s="103"/>
    </row>
    <row r="33" spans="1:5" ht="18" customHeight="1">
      <c r="A33" s="132" t="s">
        <v>196</v>
      </c>
      <c r="B33" s="8"/>
      <c r="C33" s="8"/>
      <c r="D33" s="120"/>
      <c r="E33" s="29">
        <v>0</v>
      </c>
    </row>
    <row r="34" spans="1:5" ht="18" customHeight="1">
      <c r="A34" s="132" t="s">
        <v>66</v>
      </c>
      <c r="B34" s="8"/>
      <c r="C34" s="8"/>
      <c r="D34" s="120"/>
      <c r="E34" s="144">
        <v>0</v>
      </c>
    </row>
    <row r="35" spans="1:5" ht="18" customHeight="1">
      <c r="A35" s="133" t="s">
        <v>146</v>
      </c>
      <c r="B35" s="8"/>
      <c r="C35" s="8"/>
      <c r="D35" s="120"/>
      <c r="E35" s="38"/>
    </row>
    <row r="36" spans="1:5" ht="18" customHeight="1">
      <c r="A36" s="126" t="s">
        <v>62</v>
      </c>
      <c r="B36" s="8"/>
      <c r="C36" s="8"/>
      <c r="D36" s="120"/>
      <c r="E36" s="29">
        <v>0</v>
      </c>
    </row>
    <row r="37" spans="1:5" ht="18" customHeight="1">
      <c r="A37" s="126" t="s">
        <v>68</v>
      </c>
      <c r="B37" s="8"/>
      <c r="C37" s="8"/>
      <c r="D37" s="120"/>
      <c r="E37" s="29">
        <v>0</v>
      </c>
    </row>
    <row r="38" spans="1:5" ht="18" customHeight="1">
      <c r="A38" s="119"/>
      <c r="B38" s="8" t="s">
        <v>135</v>
      </c>
      <c r="C38" s="8"/>
      <c r="D38" s="120"/>
      <c r="E38" s="29">
        <v>0</v>
      </c>
    </row>
    <row r="39" spans="1:5" ht="18" customHeight="1">
      <c r="A39" s="119"/>
      <c r="B39" s="8" t="s">
        <v>134</v>
      </c>
      <c r="C39" s="8"/>
      <c r="D39" s="120"/>
      <c r="E39" s="29">
        <v>0</v>
      </c>
    </row>
    <row r="40" spans="1:5" ht="9" customHeight="1">
      <c r="A40" s="126"/>
      <c r="B40" s="8"/>
      <c r="C40" s="8"/>
      <c r="D40" s="120"/>
      <c r="E40" s="103"/>
    </row>
    <row r="41" spans="1:5" ht="18" customHeight="1">
      <c r="A41" s="119" t="s">
        <v>171</v>
      </c>
      <c r="B41" s="8"/>
      <c r="C41" s="8"/>
      <c r="D41" s="120"/>
      <c r="E41" s="29">
        <v>0</v>
      </c>
    </row>
    <row r="42" spans="1:5" ht="18" customHeight="1">
      <c r="A42" s="127" t="s">
        <v>165</v>
      </c>
      <c r="B42" s="12"/>
      <c r="C42" s="12"/>
      <c r="D42" s="128"/>
      <c r="E42" s="30">
        <v>0</v>
      </c>
    </row>
    <row r="43" spans="1:5" ht="21.95" customHeight="1">
      <c r="A43" s="122"/>
      <c r="B43" s="123"/>
      <c r="C43" s="124" t="s">
        <v>10</v>
      </c>
      <c r="D43" s="146">
        <v>0</v>
      </c>
      <c r="E43" s="31" t="e">
        <f>IF(SUM(E19:E42)&gt;(0.55*SUM($E$106:$E$111)),"více než maximum",SUM(E19:E42))</f>
        <v>#REF!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93" t="s">
        <v>203</v>
      </c>
      <c r="B45" s="94"/>
      <c r="C45" s="94"/>
      <c r="D45" s="108"/>
      <c r="E45" s="36"/>
    </row>
    <row r="46" spans="1:5" ht="10.5" customHeight="1" hidden="1">
      <c r="A46" s="113"/>
      <c r="B46" s="114"/>
      <c r="C46" s="114"/>
      <c r="D46" s="115"/>
      <c r="E46" s="32"/>
    </row>
    <row r="47" spans="1:5" ht="18" customHeight="1" hidden="1">
      <c r="A47" s="116" t="s">
        <v>193</v>
      </c>
      <c r="B47" s="40"/>
      <c r="C47" s="40"/>
      <c r="D47" s="117"/>
      <c r="E47" s="32"/>
    </row>
    <row r="48" spans="1:5" ht="10.5" customHeight="1">
      <c r="A48" s="118"/>
      <c r="B48" s="2"/>
      <c r="C48" s="2"/>
      <c r="D48" s="117"/>
      <c r="E48" s="32"/>
    </row>
    <row r="49" spans="1:5" ht="18" customHeight="1">
      <c r="A49" s="119" t="s">
        <v>205</v>
      </c>
      <c r="B49" s="8"/>
      <c r="C49" s="8"/>
      <c r="D49" s="120"/>
      <c r="E49" s="29">
        <v>0</v>
      </c>
    </row>
    <row r="50" spans="1:5" ht="18" customHeight="1">
      <c r="A50" s="119" t="s">
        <v>204</v>
      </c>
      <c r="B50" s="8"/>
      <c r="C50" s="8"/>
      <c r="D50" s="120"/>
      <c r="E50" s="29">
        <v>0</v>
      </c>
    </row>
    <row r="51" spans="1:5" ht="18" customHeight="1">
      <c r="A51" s="129" t="s">
        <v>181</v>
      </c>
      <c r="B51" s="72"/>
      <c r="C51" s="72"/>
      <c r="D51" s="130"/>
      <c r="E51" s="22">
        <v>0</v>
      </c>
    </row>
    <row r="52" spans="1:5" ht="21.95" customHeight="1">
      <c r="A52" s="122"/>
      <c r="B52" s="123"/>
      <c r="C52" s="124" t="s">
        <v>10</v>
      </c>
      <c r="D52" s="146">
        <v>0</v>
      </c>
      <c r="E52" s="31" t="e">
        <f>IF(SUM(E49:E51)&gt;(0.15*SUM($E$106:$E$111)),"více než maximum",SUM(E49:E51))</f>
        <v>#REF!</v>
      </c>
    </row>
    <row r="53" spans="1:5" ht="10.5" customHeight="1" thickBot="1">
      <c r="A53" s="6"/>
      <c r="B53" s="2"/>
      <c r="C53" s="2"/>
      <c r="D53" s="2"/>
      <c r="E53" s="32"/>
    </row>
    <row r="54" spans="1:5" ht="21.95" customHeight="1" thickBot="1">
      <c r="A54" s="93" t="s">
        <v>198</v>
      </c>
      <c r="B54" s="94"/>
      <c r="C54" s="94"/>
      <c r="D54" s="108"/>
      <c r="E54" s="36"/>
    </row>
    <row r="55" spans="1:5" ht="10.5" customHeight="1" hidden="1">
      <c r="A55" s="113"/>
      <c r="B55" s="114"/>
      <c r="C55" s="114"/>
      <c r="D55" s="115"/>
      <c r="E55" s="32"/>
    </row>
    <row r="56" spans="1:5" ht="17.25" customHeight="1" hidden="1">
      <c r="A56" s="116" t="s">
        <v>193</v>
      </c>
      <c r="B56" s="40"/>
      <c r="C56" s="40"/>
      <c r="D56" s="117"/>
      <c r="E56" s="32"/>
    </row>
    <row r="57" spans="1:5" ht="10.5" customHeight="1">
      <c r="A57" s="118"/>
      <c r="B57" s="2"/>
      <c r="C57" s="2"/>
      <c r="D57" s="117"/>
      <c r="E57" s="32"/>
    </row>
    <row r="58" spans="1:5" ht="18" customHeight="1">
      <c r="A58" s="119" t="s">
        <v>166</v>
      </c>
      <c r="B58" s="8"/>
      <c r="C58" s="8"/>
      <c r="D58" s="120"/>
      <c r="E58" s="38"/>
    </row>
    <row r="59" spans="1:5" ht="18" customHeight="1">
      <c r="A59" s="125" t="s">
        <v>139</v>
      </c>
      <c r="B59" s="8"/>
      <c r="C59" s="8"/>
      <c r="D59" s="120"/>
      <c r="E59" s="29">
        <v>0</v>
      </c>
    </row>
    <row r="60" spans="1:5" ht="18" customHeight="1">
      <c r="A60" s="125" t="s">
        <v>140</v>
      </c>
      <c r="B60" s="8"/>
      <c r="C60" s="8"/>
      <c r="D60" s="120"/>
      <c r="E60" s="29">
        <v>0</v>
      </c>
    </row>
    <row r="61" spans="1:5" ht="18" customHeight="1">
      <c r="A61" s="125" t="s">
        <v>141</v>
      </c>
      <c r="B61" s="8"/>
      <c r="C61" s="8"/>
      <c r="D61" s="120"/>
      <c r="E61" s="38"/>
    </row>
    <row r="62" spans="1:5" ht="18" customHeight="1">
      <c r="A62" s="126" t="s">
        <v>142</v>
      </c>
      <c r="B62" s="8"/>
      <c r="C62" s="8"/>
      <c r="D62" s="120"/>
      <c r="E62" s="29">
        <v>0</v>
      </c>
    </row>
    <row r="63" spans="1:5" ht="18" customHeight="1">
      <c r="A63" s="126" t="s">
        <v>143</v>
      </c>
      <c r="B63" s="8"/>
      <c r="C63" s="8"/>
      <c r="D63" s="120"/>
      <c r="E63" s="29">
        <v>0</v>
      </c>
    </row>
    <row r="64" spans="1:5" ht="18" customHeight="1">
      <c r="A64" s="125" t="s">
        <v>144</v>
      </c>
      <c r="B64" s="8"/>
      <c r="C64" s="8"/>
      <c r="D64" s="120"/>
      <c r="E64" s="38"/>
    </row>
    <row r="65" spans="1:5" ht="18" customHeight="1">
      <c r="A65" s="131" t="s">
        <v>145</v>
      </c>
      <c r="B65" s="44"/>
      <c r="C65" s="44"/>
      <c r="D65" s="121"/>
      <c r="E65" s="92"/>
    </row>
    <row r="66" spans="1:5" ht="18" customHeight="1">
      <c r="A66" s="132" t="s">
        <v>0</v>
      </c>
      <c r="B66" s="8"/>
      <c r="C66" s="8"/>
      <c r="D66" s="120"/>
      <c r="E66" s="29">
        <v>0</v>
      </c>
    </row>
    <row r="67" spans="1:5" ht="18" customHeight="1">
      <c r="A67" s="132" t="s">
        <v>4</v>
      </c>
      <c r="B67" s="8"/>
      <c r="C67" s="8"/>
      <c r="D67" s="120"/>
      <c r="E67" s="29">
        <v>0</v>
      </c>
    </row>
    <row r="68" spans="1:5" ht="18" customHeight="1">
      <c r="A68" s="132" t="s">
        <v>1</v>
      </c>
      <c r="B68" s="8"/>
      <c r="C68" s="8"/>
      <c r="D68" s="120"/>
      <c r="E68" s="29">
        <v>0</v>
      </c>
    </row>
    <row r="69" spans="1:5" ht="18" customHeight="1">
      <c r="A69" s="132" t="s">
        <v>2</v>
      </c>
      <c r="B69" s="8"/>
      <c r="C69" s="8"/>
      <c r="D69" s="120"/>
      <c r="E69" s="38"/>
    </row>
    <row r="70" spans="1:5" ht="18" customHeight="1">
      <c r="A70" s="119"/>
      <c r="B70" s="7" t="s">
        <v>22</v>
      </c>
      <c r="C70" s="2"/>
      <c r="D70" s="120"/>
      <c r="E70" s="29">
        <v>0</v>
      </c>
    </row>
    <row r="71" spans="1:5" ht="18" customHeight="1">
      <c r="A71" s="119"/>
      <c r="B71" s="7" t="s">
        <v>57</v>
      </c>
      <c r="C71" s="8"/>
      <c r="D71" s="120"/>
      <c r="E71" s="29">
        <v>0</v>
      </c>
    </row>
    <row r="72" spans="1:5" ht="18" customHeight="1">
      <c r="A72" s="119"/>
      <c r="B72" s="7" t="s">
        <v>119</v>
      </c>
      <c r="C72" s="8"/>
      <c r="D72" s="120"/>
      <c r="E72" s="29">
        <v>0</v>
      </c>
    </row>
    <row r="73" spans="1:5" ht="18" customHeight="1">
      <c r="A73" s="119"/>
      <c r="B73" s="7" t="s">
        <v>133</v>
      </c>
      <c r="C73" s="2"/>
      <c r="D73" s="120"/>
      <c r="E73" s="29">
        <v>0</v>
      </c>
    </row>
    <row r="74" spans="1:5" ht="18" customHeight="1">
      <c r="A74" s="119"/>
      <c r="B74" s="7" t="s">
        <v>3</v>
      </c>
      <c r="C74" s="8"/>
      <c r="D74" s="120"/>
      <c r="E74" s="29">
        <v>0</v>
      </c>
    </row>
    <row r="75" spans="1:5" ht="18" customHeight="1">
      <c r="A75" s="119"/>
      <c r="B75" s="7" t="s">
        <v>137</v>
      </c>
      <c r="C75" s="8"/>
      <c r="D75" s="120"/>
      <c r="E75" s="29">
        <v>0</v>
      </c>
    </row>
    <row r="76" spans="1:5" ht="18" customHeight="1">
      <c r="A76" s="119"/>
      <c r="B76" s="7" t="s">
        <v>136</v>
      </c>
      <c r="C76" s="8"/>
      <c r="D76" s="120"/>
      <c r="E76" s="29">
        <v>0</v>
      </c>
    </row>
    <row r="77" spans="1:5" ht="18" customHeight="1">
      <c r="A77" s="119"/>
      <c r="B77" s="7" t="s">
        <v>138</v>
      </c>
      <c r="C77" s="8"/>
      <c r="D77" s="120"/>
      <c r="E77" s="29">
        <v>0</v>
      </c>
    </row>
    <row r="78" spans="1:5" ht="9" customHeight="1">
      <c r="A78" s="126"/>
      <c r="B78" s="8"/>
      <c r="C78" s="8"/>
      <c r="D78" s="120"/>
      <c r="E78" s="29"/>
    </row>
    <row r="79" spans="1:5" ht="18" customHeight="1">
      <c r="A79" s="132" t="s">
        <v>196</v>
      </c>
      <c r="B79" s="8"/>
      <c r="C79" s="8"/>
      <c r="D79" s="120"/>
      <c r="E79" s="29">
        <v>0</v>
      </c>
    </row>
    <row r="80" spans="1:5" ht="18" customHeight="1">
      <c r="A80" s="132" t="s">
        <v>66</v>
      </c>
      <c r="B80" s="8"/>
      <c r="C80" s="8"/>
      <c r="D80" s="120"/>
      <c r="E80" s="144">
        <v>0</v>
      </c>
    </row>
    <row r="81" spans="1:5" ht="18" customHeight="1">
      <c r="A81" s="133" t="s">
        <v>146</v>
      </c>
      <c r="B81" s="8"/>
      <c r="C81" s="8"/>
      <c r="D81" s="120"/>
      <c r="E81" s="38"/>
    </row>
    <row r="82" spans="1:5" ht="18" customHeight="1">
      <c r="A82" s="126" t="s">
        <v>62</v>
      </c>
      <c r="B82" s="8"/>
      <c r="C82" s="8"/>
      <c r="D82" s="120"/>
      <c r="E82" s="29">
        <v>0</v>
      </c>
    </row>
    <row r="83" spans="1:5" ht="18" customHeight="1">
      <c r="A83" s="126" t="s">
        <v>68</v>
      </c>
      <c r="B83" s="8"/>
      <c r="C83" s="8"/>
      <c r="D83" s="120"/>
      <c r="E83" s="29">
        <v>0</v>
      </c>
    </row>
    <row r="84" spans="1:5" ht="18" customHeight="1">
      <c r="A84" s="119"/>
      <c r="B84" s="8" t="s">
        <v>135</v>
      </c>
      <c r="C84" s="8"/>
      <c r="D84" s="120"/>
      <c r="E84" s="29">
        <v>0</v>
      </c>
    </row>
    <row r="85" spans="1:5" ht="18" customHeight="1">
      <c r="A85" s="119"/>
      <c r="B85" s="8" t="s">
        <v>134</v>
      </c>
      <c r="C85" s="8"/>
      <c r="D85" s="120"/>
      <c r="E85" s="29">
        <v>0</v>
      </c>
    </row>
    <row r="86" spans="1:5" ht="18" customHeight="1">
      <c r="A86" s="119"/>
      <c r="B86" s="8"/>
      <c r="C86" s="8"/>
      <c r="D86" s="120"/>
      <c r="E86" s="103"/>
    </row>
    <row r="87" spans="1:5" ht="18" customHeight="1">
      <c r="A87" s="119" t="s">
        <v>169</v>
      </c>
      <c r="B87" s="8"/>
      <c r="C87" s="8"/>
      <c r="D87" s="120"/>
      <c r="E87" s="29">
        <v>0</v>
      </c>
    </row>
    <row r="88" spans="1:5" ht="18" customHeight="1">
      <c r="A88" s="119" t="s">
        <v>160</v>
      </c>
      <c r="B88" s="8"/>
      <c r="C88" s="8"/>
      <c r="D88" s="120"/>
      <c r="E88" s="29">
        <v>0</v>
      </c>
    </row>
    <row r="89" spans="1:5" ht="18" customHeight="1">
      <c r="A89" s="119" t="s">
        <v>170</v>
      </c>
      <c r="B89" s="8"/>
      <c r="C89" s="8"/>
      <c r="D89" s="120"/>
      <c r="E89" s="29">
        <v>0</v>
      </c>
    </row>
    <row r="90" spans="1:5" ht="18" customHeight="1">
      <c r="A90" s="119" t="s">
        <v>162</v>
      </c>
      <c r="B90" s="8"/>
      <c r="C90" s="8"/>
      <c r="D90" s="120"/>
      <c r="E90" s="29">
        <v>0</v>
      </c>
    </row>
    <row r="91" spans="1:5" ht="18" customHeight="1">
      <c r="A91" s="119" t="s">
        <v>164</v>
      </c>
      <c r="B91" s="8"/>
      <c r="C91" s="8"/>
      <c r="D91" s="120"/>
      <c r="E91" s="29">
        <v>0</v>
      </c>
    </row>
    <row r="92" spans="1:5" ht="18" customHeight="1">
      <c r="A92" s="127" t="s">
        <v>165</v>
      </c>
      <c r="B92" s="12"/>
      <c r="C92" s="12"/>
      <c r="D92" s="128"/>
      <c r="E92" s="30">
        <v>0</v>
      </c>
    </row>
    <row r="93" spans="1:5" ht="21.95" customHeight="1">
      <c r="A93" s="122"/>
      <c r="B93" s="123"/>
      <c r="C93" s="124" t="s">
        <v>10</v>
      </c>
      <c r="D93" s="146">
        <v>0</v>
      </c>
      <c r="E93" s="31" t="e">
        <f>IF(SUM(E91:E92)&gt;(0.15*SUM($E$106:$E$111)),"více než maximum",SUM(E91:E92))</f>
        <v>#REF!</v>
      </c>
    </row>
    <row r="94" spans="1:5" ht="10.5" customHeight="1" thickBot="1">
      <c r="A94" s="6"/>
      <c r="B94" s="2"/>
      <c r="C94" s="2"/>
      <c r="D94" s="2"/>
      <c r="E94" s="32"/>
    </row>
    <row r="95" spans="1:5" ht="21.95" customHeight="1" thickBot="1">
      <c r="A95" s="93" t="s">
        <v>199</v>
      </c>
      <c r="B95" s="94"/>
      <c r="C95" s="94"/>
      <c r="D95" s="108"/>
      <c r="E95" s="36"/>
    </row>
    <row r="96" spans="1:5" ht="10.5" customHeight="1">
      <c r="A96" s="113"/>
      <c r="B96" s="114"/>
      <c r="C96" s="114"/>
      <c r="D96" s="115"/>
      <c r="E96" s="32"/>
    </row>
    <row r="97" spans="1:5" ht="18" customHeight="1">
      <c r="A97" s="119" t="s">
        <v>185</v>
      </c>
      <c r="B97" s="8"/>
      <c r="C97" s="8"/>
      <c r="D97" s="120"/>
      <c r="E97" s="144">
        <v>0</v>
      </c>
    </row>
    <row r="98" spans="1:5" ht="18" customHeight="1">
      <c r="A98" s="134" t="s">
        <v>186</v>
      </c>
      <c r="B98" s="10"/>
      <c r="C98" s="10"/>
      <c r="D98" s="135"/>
      <c r="E98" s="145"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200</v>
      </c>
      <c r="B100" s="94"/>
      <c r="C100" s="94"/>
      <c r="D100" s="108"/>
      <c r="E100" s="36"/>
    </row>
    <row r="101" spans="1:5" ht="10.5" customHeight="1">
      <c r="A101" s="113"/>
      <c r="B101" s="114"/>
      <c r="C101" s="114"/>
      <c r="D101" s="115"/>
      <c r="E101" s="32"/>
    </row>
    <row r="102" spans="1:5" ht="18" customHeight="1">
      <c r="A102" s="141" t="s">
        <v>127</v>
      </c>
      <c r="B102" s="142"/>
      <c r="C102" s="142"/>
      <c r="D102" s="143"/>
      <c r="E102" s="22">
        <v>0</v>
      </c>
    </row>
    <row r="103" spans="1:5" ht="21.95" customHeight="1">
      <c r="A103" s="122"/>
      <c r="B103" s="123"/>
      <c r="C103" s="124" t="s">
        <v>10</v>
      </c>
      <c r="D103" s="147">
        <v>0</v>
      </c>
      <c r="E103" s="31">
        <f>SUM(E102)</f>
        <v>0</v>
      </c>
    </row>
    <row r="104" spans="1:5" ht="10.5" customHeight="1" thickBot="1">
      <c r="A104" s="6"/>
      <c r="B104" s="2"/>
      <c r="C104" s="2"/>
      <c r="D104" s="2"/>
      <c r="E104" s="32"/>
    </row>
    <row r="105" spans="1:5" ht="27.75" customHeight="1" thickBot="1">
      <c r="A105" s="95" t="s">
        <v>192</v>
      </c>
      <c r="B105" s="96"/>
      <c r="C105" s="96"/>
      <c r="D105" s="109"/>
      <c r="E105" s="36"/>
    </row>
    <row r="106" spans="1:5" ht="21.95" customHeight="1">
      <c r="A106" s="104" t="s">
        <v>178</v>
      </c>
      <c r="B106" s="105"/>
      <c r="C106" s="105"/>
      <c r="D106" s="136">
        <f>D6</f>
        <v>0</v>
      </c>
      <c r="E106" s="26" t="e">
        <f>SUM(#REF!)</f>
        <v>#REF!</v>
      </c>
    </row>
    <row r="107" spans="1:5" ht="21.95" customHeight="1">
      <c r="A107" s="106" t="s">
        <v>194</v>
      </c>
      <c r="B107" s="107"/>
      <c r="C107" s="107"/>
      <c r="D107" s="137">
        <f>D43</f>
        <v>0</v>
      </c>
      <c r="E107" s="27">
        <f>SUM(E16:E40)</f>
        <v>0</v>
      </c>
    </row>
    <row r="108" spans="1:5" ht="21.95" customHeight="1">
      <c r="A108" s="106" t="s">
        <v>197</v>
      </c>
      <c r="B108" s="107"/>
      <c r="C108" s="107"/>
      <c r="D108" s="137">
        <f>D52</f>
        <v>0</v>
      </c>
      <c r="E108" s="27">
        <f>SUM(E17:E40)</f>
        <v>0</v>
      </c>
    </row>
    <row r="109" spans="1:5" ht="21.95" customHeight="1">
      <c r="A109" s="106" t="s">
        <v>198</v>
      </c>
      <c r="B109" s="107"/>
      <c r="C109" s="107"/>
      <c r="D109" s="137">
        <f>D93</f>
        <v>0</v>
      </c>
      <c r="E109" s="27">
        <f>SUM(E18:E41)</f>
        <v>0</v>
      </c>
    </row>
    <row r="110" spans="1:5" ht="21.95" customHeight="1">
      <c r="A110" s="16" t="s">
        <v>199</v>
      </c>
      <c r="B110" s="8"/>
      <c r="C110" s="8"/>
      <c r="D110" s="137" t="s">
        <v>201</v>
      </c>
      <c r="E110" s="27">
        <f>SUM(E19:E42)</f>
        <v>0</v>
      </c>
    </row>
    <row r="111" spans="1:5" ht="21.95" customHeight="1" thickBot="1">
      <c r="A111" s="138" t="s">
        <v>200</v>
      </c>
      <c r="B111" s="139"/>
      <c r="C111" s="139"/>
      <c r="D111" s="140">
        <f>D103</f>
        <v>0</v>
      </c>
      <c r="E111" s="27">
        <f>SUM(E49:E51)</f>
        <v>0</v>
      </c>
    </row>
    <row r="112" spans="1:5" ht="22.5" customHeight="1">
      <c r="A112" s="97" t="s">
        <v>12</v>
      </c>
      <c r="B112" s="98"/>
      <c r="C112" s="98"/>
      <c r="D112" s="110">
        <f>SUM(D106:D111)</f>
        <v>0</v>
      </c>
      <c r="E112" s="28" t="e">
        <f>SUM(E106:E111)</f>
        <v>#REF!</v>
      </c>
    </row>
    <row r="113" spans="1:5" ht="22.5" customHeight="1">
      <c r="A113" s="99" t="s">
        <v>13</v>
      </c>
      <c r="B113" s="100"/>
      <c r="C113" s="100"/>
      <c r="D113" s="111">
        <f>D112*0.21</f>
        <v>0</v>
      </c>
      <c r="E113" s="24" t="e">
        <f>E112*0.21</f>
        <v>#REF!</v>
      </c>
    </row>
    <row r="114" spans="1:5" ht="22.5" customHeight="1" thickBot="1">
      <c r="A114" s="101" t="s">
        <v>14</v>
      </c>
      <c r="B114" s="102"/>
      <c r="C114" s="102"/>
      <c r="D114" s="112">
        <f>D112+D113</f>
        <v>0</v>
      </c>
      <c r="E114" s="25" t="e">
        <f>E112+E113</f>
        <v>#REF!</v>
      </c>
    </row>
  </sheetData>
  <sheetProtection algorithmName="SHA-512" hashValue="bHCPnXxcZsONDBOexJs2gXYisyvo2IQa1ePIYBxwVWckBGKquef+BlYn4c7TauTG2HiIzIM7CA/DillR+UPFag==" saltValue="gKG+ez6Cd/+K4DEhjwPW4Q==" spinCount="100000" sheet="1" selectLockedCells="1"/>
  <protectedRanges>
    <protectedRange sqref="D103" name="Oblast5"/>
    <protectedRange sqref="D93" name="Oblast3"/>
    <protectedRange sqref="D43" name="Oblast1"/>
    <protectedRange sqref="D52" name="Oblast2"/>
    <protectedRange sqref="D6" name="Oblast6"/>
  </protectedRanges>
  <printOptions/>
  <pageMargins left="0.25" right="0.25" top="0.75" bottom="0.75" header="0.3" footer="0.3"/>
  <pageSetup fitToHeight="0" fitToWidth="0" horizontalDpi="600" verticalDpi="600" orientation="portrait" paperSize="9" scale="95" r:id="rId1"/>
  <headerFooter>
    <oddHeader>&amp;LPříloha č. 3.3  - Rozklad nabídkové ceny
</oddHeader>
    <oddFooter>&amp;R&amp;P/&amp;N</oddFooter>
  </headerFooter>
  <rowBreaks count="2" manualBreakCount="2">
    <brk id="44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2020-09-21T11:29:39Z</cp:lastPrinted>
  <dcterms:created xsi:type="dcterms:W3CDTF">2017-02-14T07:24:11Z</dcterms:created>
  <dcterms:modified xsi:type="dcterms:W3CDTF">2020-09-21T11:31:08Z</dcterms:modified>
  <cp:category/>
  <cp:version/>
  <cp:contentType/>
  <cp:contentStatus/>
</cp:coreProperties>
</file>