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vecerkova\Documents\VEŘEJNÉ ZAKÁZKY\2283 - Náhradní díly a servis sanitních vozidel Krajské zdravotní a.s\Zadávací dokumentace\"/>
    </mc:Choice>
  </mc:AlternateContent>
  <bookViews>
    <workbookView xWindow="0" yWindow="110" windowWidth="14360" windowHeight="7250" tabRatio="951"/>
  </bookViews>
  <sheets>
    <sheet name="duc_16_2.3_96" sheetId="1" r:id="rId1"/>
    <sheet name="duc_18_2.3_96" sheetId="13" r:id="rId2"/>
    <sheet name="duc_19_2.3_96" sheetId="14" r:id="rId3"/>
    <sheet name="VW_98_2.5_85" sheetId="12" r:id="rId4"/>
    <sheet name="VW_00_2.5_75" sheetId="19" r:id="rId5"/>
    <sheet name="VW_02_2.5_80" sheetId="18" r:id="rId6"/>
    <sheet name="VW_03_2.5_65" sheetId="17" r:id="rId7"/>
    <sheet name="VW_04_1.9_63" sheetId="16" r:id="rId8"/>
    <sheet name="VW_04_1.9_77" sheetId="15" r:id="rId9"/>
    <sheet name="VW_04_2.5_128" sheetId="22" r:id="rId10"/>
    <sheet name="VW_06_1.9_77" sheetId="21" r:id="rId11"/>
    <sheet name="VW_07_1.9_75" sheetId="20" r:id="rId12"/>
    <sheet name="VW_08_1.9_75" sheetId="24" r:id="rId13"/>
    <sheet name="VW_09_1.9_75" sheetId="23" r:id="rId14"/>
    <sheet name="VW_10_1.9_75" sheetId="26" r:id="rId15"/>
    <sheet name="VW_16_1.9_132" sheetId="25" r:id="rId16"/>
    <sheet name="sumář_hodnotící kritérium" sheetId="11" r:id="rId17"/>
    <sheet name="List1" sheetId="27" r:id="rId18"/>
  </sheets>
  <calcPr calcId="162913" iterateDelta="9.9999999974897903E-4"/>
</workbook>
</file>

<file path=xl/calcChain.xml><?xml version="1.0" encoding="utf-8"?>
<calcChain xmlns="http://schemas.openxmlformats.org/spreadsheetml/2006/main">
  <c r="B50" i="25" l="1"/>
  <c r="G49" i="25"/>
  <c r="D49" i="25"/>
  <c r="G48" i="25"/>
  <c r="H48" i="25" s="1"/>
  <c r="D48" i="25"/>
  <c r="G47" i="25"/>
  <c r="D47" i="25"/>
  <c r="G46" i="25"/>
  <c r="H46" i="25" s="1"/>
  <c r="D46" i="25"/>
  <c r="G45" i="25"/>
  <c r="D45" i="25"/>
  <c r="G44" i="25"/>
  <c r="H44" i="25" s="1"/>
  <c r="D44" i="25"/>
  <c r="G43" i="25"/>
  <c r="D43" i="25"/>
  <c r="G42" i="25"/>
  <c r="H42" i="25" s="1"/>
  <c r="D42" i="25"/>
  <c r="G41" i="25"/>
  <c r="D41" i="25"/>
  <c r="G40" i="25"/>
  <c r="H40" i="25" s="1"/>
  <c r="D40" i="25"/>
  <c r="G39" i="25"/>
  <c r="D39" i="25"/>
  <c r="G38" i="25"/>
  <c r="H38" i="25" s="1"/>
  <c r="D38" i="25"/>
  <c r="G37" i="25"/>
  <c r="D37" i="25"/>
  <c r="G36" i="25"/>
  <c r="H36" i="25" s="1"/>
  <c r="D36" i="25"/>
  <c r="G35" i="25"/>
  <c r="D35" i="25"/>
  <c r="G34" i="25"/>
  <c r="D34" i="25"/>
  <c r="G33" i="25"/>
  <c r="D33" i="25"/>
  <c r="G32" i="25"/>
  <c r="H32" i="25" s="1"/>
  <c r="D32" i="25"/>
  <c r="G31" i="25"/>
  <c r="D31" i="25"/>
  <c r="G30" i="25"/>
  <c r="D30" i="25"/>
  <c r="G29" i="25"/>
  <c r="H29" i="25" s="1"/>
  <c r="D29" i="25"/>
  <c r="G28" i="25"/>
  <c r="H28" i="25" s="1"/>
  <c r="D28" i="25"/>
  <c r="G27" i="25"/>
  <c r="D27" i="25"/>
  <c r="G26" i="25"/>
  <c r="D26" i="25"/>
  <c r="G25" i="25"/>
  <c r="H25" i="25" s="1"/>
  <c r="D25" i="25"/>
  <c r="G24" i="25"/>
  <c r="H24" i="25" s="1"/>
  <c r="D24" i="25"/>
  <c r="G23" i="25"/>
  <c r="D23" i="25"/>
  <c r="G22" i="25"/>
  <c r="D22" i="25"/>
  <c r="G21" i="25"/>
  <c r="H21" i="25" s="1"/>
  <c r="D21" i="25"/>
  <c r="G20" i="25"/>
  <c r="H20" i="25" s="1"/>
  <c r="D20" i="25"/>
  <c r="G19" i="25"/>
  <c r="D19" i="25"/>
  <c r="G18" i="25"/>
  <c r="D18" i="25"/>
  <c r="G17" i="25"/>
  <c r="H17" i="25" s="1"/>
  <c r="D17" i="25"/>
  <c r="G16" i="25"/>
  <c r="H16" i="25" s="1"/>
  <c r="D16" i="25"/>
  <c r="G15" i="25"/>
  <c r="D15" i="25"/>
  <c r="G14" i="25"/>
  <c r="H14" i="25" s="1"/>
  <c r="D14" i="25"/>
  <c r="G13" i="25"/>
  <c r="H13" i="25" s="1"/>
  <c r="D13" i="25"/>
  <c r="G12" i="25"/>
  <c r="H12" i="25" s="1"/>
  <c r="D12" i="25"/>
  <c r="G11" i="25"/>
  <c r="D11" i="25"/>
  <c r="G10" i="25"/>
  <c r="H10" i="25" s="1"/>
  <c r="D10" i="25"/>
  <c r="G9" i="25"/>
  <c r="H9" i="25" s="1"/>
  <c r="D9" i="25"/>
  <c r="G8" i="25"/>
  <c r="H8" i="25" s="1"/>
  <c r="D8" i="25"/>
  <c r="G7" i="25"/>
  <c r="D7" i="25"/>
  <c r="G6" i="25"/>
  <c r="H6" i="25" s="1"/>
  <c r="D6" i="25"/>
  <c r="G5" i="25"/>
  <c r="H5" i="25" s="1"/>
  <c r="D5" i="25"/>
  <c r="G4" i="25"/>
  <c r="D4" i="25"/>
  <c r="B50" i="26"/>
  <c r="G49" i="26"/>
  <c r="D49" i="26"/>
  <c r="G48" i="26"/>
  <c r="D48" i="26"/>
  <c r="G47" i="26"/>
  <c r="D47" i="26"/>
  <c r="G46" i="26"/>
  <c r="D46" i="26"/>
  <c r="G45" i="26"/>
  <c r="D45" i="26"/>
  <c r="G44" i="26"/>
  <c r="D44" i="26"/>
  <c r="G43" i="26"/>
  <c r="D43" i="26"/>
  <c r="G42" i="26"/>
  <c r="D42" i="26"/>
  <c r="G41" i="26"/>
  <c r="D41" i="26"/>
  <c r="G40" i="26"/>
  <c r="D40" i="26"/>
  <c r="G39" i="26"/>
  <c r="D39" i="26"/>
  <c r="G38" i="26"/>
  <c r="D38" i="26"/>
  <c r="G37" i="26"/>
  <c r="D37" i="26"/>
  <c r="G36" i="26"/>
  <c r="D36" i="26"/>
  <c r="G35" i="26"/>
  <c r="D35" i="26"/>
  <c r="G34" i="26"/>
  <c r="D34" i="26"/>
  <c r="G33" i="26"/>
  <c r="D33" i="26"/>
  <c r="G32" i="26"/>
  <c r="D32" i="26"/>
  <c r="G31" i="26"/>
  <c r="D31" i="26"/>
  <c r="G30" i="26"/>
  <c r="D30" i="26"/>
  <c r="G29" i="26"/>
  <c r="D29" i="26"/>
  <c r="G28" i="26"/>
  <c r="D28" i="26"/>
  <c r="G27" i="26"/>
  <c r="D27" i="26"/>
  <c r="G26" i="26"/>
  <c r="D26" i="26"/>
  <c r="G25" i="26"/>
  <c r="D25" i="26"/>
  <c r="G24" i="26"/>
  <c r="D24" i="26"/>
  <c r="G23" i="26"/>
  <c r="D23" i="26"/>
  <c r="G22" i="26"/>
  <c r="D22" i="26"/>
  <c r="G21" i="26"/>
  <c r="D21" i="26"/>
  <c r="G20" i="26"/>
  <c r="H20" i="26" s="1"/>
  <c r="D20" i="26"/>
  <c r="G19" i="26"/>
  <c r="D19" i="26"/>
  <c r="G18" i="26"/>
  <c r="D18" i="26"/>
  <c r="G17" i="26"/>
  <c r="D17" i="26"/>
  <c r="G16" i="26"/>
  <c r="D16" i="26"/>
  <c r="G15" i="26"/>
  <c r="D15" i="26"/>
  <c r="G14" i="26"/>
  <c r="D14" i="26"/>
  <c r="G13" i="26"/>
  <c r="D13" i="26"/>
  <c r="G12" i="26"/>
  <c r="H12" i="26" s="1"/>
  <c r="D12" i="26"/>
  <c r="G11" i="26"/>
  <c r="D11" i="26"/>
  <c r="G10" i="26"/>
  <c r="D10" i="26"/>
  <c r="G9" i="26"/>
  <c r="D9" i="26"/>
  <c r="G8" i="26"/>
  <c r="D8" i="26"/>
  <c r="G7" i="26"/>
  <c r="D7" i="26"/>
  <c r="G6" i="26"/>
  <c r="D6" i="26"/>
  <c r="G5" i="26"/>
  <c r="D5" i="26"/>
  <c r="G4" i="26"/>
  <c r="D4" i="26"/>
  <c r="B50" i="23"/>
  <c r="G49" i="23"/>
  <c r="D49" i="23"/>
  <c r="G48" i="23"/>
  <c r="D48" i="23"/>
  <c r="G47" i="23"/>
  <c r="H47" i="23" s="1"/>
  <c r="D47" i="23"/>
  <c r="G46" i="23"/>
  <c r="D46" i="23"/>
  <c r="G45" i="23"/>
  <c r="D45" i="23"/>
  <c r="G44" i="23"/>
  <c r="D44" i="23"/>
  <c r="G43" i="23"/>
  <c r="D43" i="23"/>
  <c r="G42" i="23"/>
  <c r="D42" i="23"/>
  <c r="G41" i="23"/>
  <c r="D41" i="23"/>
  <c r="G40" i="23"/>
  <c r="D40" i="23"/>
  <c r="G39" i="23"/>
  <c r="H39" i="23" s="1"/>
  <c r="D39" i="23"/>
  <c r="G38" i="23"/>
  <c r="D38" i="23"/>
  <c r="G37" i="23"/>
  <c r="D37" i="23"/>
  <c r="G36" i="23"/>
  <c r="D36" i="23"/>
  <c r="G35" i="23"/>
  <c r="H35" i="23" s="1"/>
  <c r="D35" i="23"/>
  <c r="G34" i="23"/>
  <c r="D34" i="23"/>
  <c r="G33" i="23"/>
  <c r="D33" i="23"/>
  <c r="G32" i="23"/>
  <c r="D32" i="23"/>
  <c r="G31" i="23"/>
  <c r="H31" i="23" s="1"/>
  <c r="D31" i="23"/>
  <c r="G30" i="23"/>
  <c r="D30" i="23"/>
  <c r="G29" i="23"/>
  <c r="D29" i="23"/>
  <c r="G28" i="23"/>
  <c r="D28" i="23"/>
  <c r="G27" i="23"/>
  <c r="H27" i="23" s="1"/>
  <c r="D27" i="23"/>
  <c r="G26" i="23"/>
  <c r="D26" i="23"/>
  <c r="G25" i="23"/>
  <c r="D25" i="23"/>
  <c r="G24" i="23"/>
  <c r="D24" i="23"/>
  <c r="G23" i="23"/>
  <c r="H23" i="23" s="1"/>
  <c r="D23" i="23"/>
  <c r="G22" i="23"/>
  <c r="H22" i="23" s="1"/>
  <c r="D22" i="23"/>
  <c r="G21" i="23"/>
  <c r="D21" i="23"/>
  <c r="G20" i="23"/>
  <c r="D20" i="23"/>
  <c r="G19" i="23"/>
  <c r="H19" i="23" s="1"/>
  <c r="D19" i="23"/>
  <c r="G18" i="23"/>
  <c r="D18" i="23"/>
  <c r="G17" i="23"/>
  <c r="D17" i="23"/>
  <c r="G16" i="23"/>
  <c r="D16" i="23"/>
  <c r="G15" i="23"/>
  <c r="H15" i="23" s="1"/>
  <c r="D15" i="23"/>
  <c r="G14" i="23"/>
  <c r="H14" i="23" s="1"/>
  <c r="D14" i="23"/>
  <c r="G13" i="23"/>
  <c r="D13" i="23"/>
  <c r="G12" i="23"/>
  <c r="D12" i="23"/>
  <c r="G11" i="23"/>
  <c r="H11" i="23" s="1"/>
  <c r="D11" i="23"/>
  <c r="G10" i="23"/>
  <c r="D10" i="23"/>
  <c r="G9" i="23"/>
  <c r="D9" i="23"/>
  <c r="G8" i="23"/>
  <c r="D8" i="23"/>
  <c r="G7" i="23"/>
  <c r="H7" i="23" s="1"/>
  <c r="D7" i="23"/>
  <c r="G6" i="23"/>
  <c r="H6" i="23" s="1"/>
  <c r="D6" i="23"/>
  <c r="G5" i="23"/>
  <c r="D5" i="23"/>
  <c r="G4" i="23"/>
  <c r="D4" i="23"/>
  <c r="B50" i="24"/>
  <c r="G49" i="24"/>
  <c r="D49" i="24"/>
  <c r="G48" i="24"/>
  <c r="D48" i="24"/>
  <c r="G47" i="24"/>
  <c r="D47" i="24"/>
  <c r="G46" i="24"/>
  <c r="D46" i="24"/>
  <c r="G45" i="24"/>
  <c r="D45" i="24"/>
  <c r="G44" i="24"/>
  <c r="D44" i="24"/>
  <c r="G43" i="24"/>
  <c r="D43" i="24"/>
  <c r="G42" i="24"/>
  <c r="D42" i="24"/>
  <c r="G41" i="24"/>
  <c r="D41" i="24"/>
  <c r="G40" i="24"/>
  <c r="D40" i="24"/>
  <c r="G39" i="24"/>
  <c r="D39" i="24"/>
  <c r="G38" i="24"/>
  <c r="D38" i="24"/>
  <c r="G37" i="24"/>
  <c r="D37" i="24"/>
  <c r="G36" i="24"/>
  <c r="D36" i="24"/>
  <c r="G35" i="24"/>
  <c r="D35" i="24"/>
  <c r="G34" i="24"/>
  <c r="D34" i="24"/>
  <c r="G33" i="24"/>
  <c r="D33" i="24"/>
  <c r="G32" i="24"/>
  <c r="D32" i="24"/>
  <c r="G31" i="24"/>
  <c r="D31" i="24"/>
  <c r="G30" i="24"/>
  <c r="D30" i="24"/>
  <c r="G29" i="24"/>
  <c r="D29" i="24"/>
  <c r="G28" i="24"/>
  <c r="D28" i="24"/>
  <c r="G27" i="24"/>
  <c r="D27" i="24"/>
  <c r="G26" i="24"/>
  <c r="D26" i="24"/>
  <c r="G25" i="24"/>
  <c r="H25" i="24" s="1"/>
  <c r="D25" i="24"/>
  <c r="G24" i="24"/>
  <c r="D24" i="24"/>
  <c r="G23" i="24"/>
  <c r="D23" i="24"/>
  <c r="G22" i="24"/>
  <c r="D22" i="24"/>
  <c r="G21" i="24"/>
  <c r="D21" i="24"/>
  <c r="G20" i="24"/>
  <c r="D20" i="24"/>
  <c r="G19" i="24"/>
  <c r="D19" i="24"/>
  <c r="G18" i="24"/>
  <c r="D18" i="24"/>
  <c r="G17" i="24"/>
  <c r="H17" i="24" s="1"/>
  <c r="D17" i="24"/>
  <c r="G16" i="24"/>
  <c r="D16" i="24"/>
  <c r="G15" i="24"/>
  <c r="D15" i="24"/>
  <c r="G14" i="24"/>
  <c r="D14" i="24"/>
  <c r="G13" i="24"/>
  <c r="D13" i="24"/>
  <c r="G12" i="24"/>
  <c r="D12" i="24"/>
  <c r="G11" i="24"/>
  <c r="D11" i="24"/>
  <c r="G10" i="24"/>
  <c r="D10" i="24"/>
  <c r="G9" i="24"/>
  <c r="H9" i="24" s="1"/>
  <c r="D9" i="24"/>
  <c r="G8" i="24"/>
  <c r="D8" i="24"/>
  <c r="G7" i="24"/>
  <c r="D7" i="24"/>
  <c r="G6" i="24"/>
  <c r="D6" i="24"/>
  <c r="G5" i="24"/>
  <c r="D5" i="24"/>
  <c r="G4" i="24"/>
  <c r="D4" i="24"/>
  <c r="B50" i="20"/>
  <c r="G49" i="20"/>
  <c r="D49" i="20"/>
  <c r="G48" i="20"/>
  <c r="D48" i="20"/>
  <c r="G47" i="20"/>
  <c r="H47" i="20" s="1"/>
  <c r="D47" i="20"/>
  <c r="G46" i="20"/>
  <c r="D46" i="20"/>
  <c r="G45" i="20"/>
  <c r="D45" i="20"/>
  <c r="G44" i="20"/>
  <c r="D44" i="20"/>
  <c r="G43" i="20"/>
  <c r="H43" i="20" s="1"/>
  <c r="D43" i="20"/>
  <c r="G42" i="20"/>
  <c r="D42" i="20"/>
  <c r="G41" i="20"/>
  <c r="D41" i="20"/>
  <c r="G40" i="20"/>
  <c r="D40" i="20"/>
  <c r="G39" i="20"/>
  <c r="H39" i="20" s="1"/>
  <c r="D39" i="20"/>
  <c r="G38" i="20"/>
  <c r="D38" i="20"/>
  <c r="G37" i="20"/>
  <c r="D37" i="20"/>
  <c r="G36" i="20"/>
  <c r="H36" i="20" s="1"/>
  <c r="D36" i="20"/>
  <c r="G35" i="20"/>
  <c r="H35" i="20" s="1"/>
  <c r="D35" i="20"/>
  <c r="G34" i="20"/>
  <c r="D34" i="20"/>
  <c r="G33" i="20"/>
  <c r="D33" i="20"/>
  <c r="G32" i="20"/>
  <c r="D32" i="20"/>
  <c r="G31" i="20"/>
  <c r="H31" i="20" s="1"/>
  <c r="D31" i="20"/>
  <c r="G30" i="20"/>
  <c r="D30" i="20"/>
  <c r="G29" i="20"/>
  <c r="D29" i="20"/>
  <c r="G28" i="20"/>
  <c r="H28" i="20" s="1"/>
  <c r="D28" i="20"/>
  <c r="G27" i="20"/>
  <c r="H27" i="20" s="1"/>
  <c r="D27" i="20"/>
  <c r="G26" i="20"/>
  <c r="D26" i="20"/>
  <c r="G25" i="20"/>
  <c r="D25" i="20"/>
  <c r="G24" i="20"/>
  <c r="D24" i="20"/>
  <c r="G23" i="20"/>
  <c r="H23" i="20" s="1"/>
  <c r="D23" i="20"/>
  <c r="G22" i="20"/>
  <c r="D22" i="20"/>
  <c r="G21" i="20"/>
  <c r="D21" i="20"/>
  <c r="G20" i="20"/>
  <c r="H20" i="20" s="1"/>
  <c r="D20" i="20"/>
  <c r="G19" i="20"/>
  <c r="H19" i="20" s="1"/>
  <c r="D19" i="20"/>
  <c r="G18" i="20"/>
  <c r="D18" i="20"/>
  <c r="G17" i="20"/>
  <c r="D17" i="20"/>
  <c r="G16" i="20"/>
  <c r="D16" i="20"/>
  <c r="G15" i="20"/>
  <c r="H15" i="20" s="1"/>
  <c r="D15" i="20"/>
  <c r="G14" i="20"/>
  <c r="D14" i="20"/>
  <c r="G13" i="20"/>
  <c r="D13" i="20"/>
  <c r="G12" i="20"/>
  <c r="H12" i="20" s="1"/>
  <c r="D12" i="20"/>
  <c r="G11" i="20"/>
  <c r="H11" i="20" s="1"/>
  <c r="D11" i="20"/>
  <c r="G10" i="20"/>
  <c r="D10" i="20"/>
  <c r="G9" i="20"/>
  <c r="D9" i="20"/>
  <c r="G8" i="20"/>
  <c r="D8" i="20"/>
  <c r="G7" i="20"/>
  <c r="H7" i="20" s="1"/>
  <c r="D7" i="20"/>
  <c r="G6" i="20"/>
  <c r="D6" i="20"/>
  <c r="G5" i="20"/>
  <c r="D5" i="20"/>
  <c r="G4" i="20"/>
  <c r="D4" i="20"/>
  <c r="B50" i="21"/>
  <c r="G49" i="21"/>
  <c r="D49" i="21"/>
  <c r="G48" i="21"/>
  <c r="D48" i="21"/>
  <c r="G47" i="21"/>
  <c r="D47" i="21"/>
  <c r="G46" i="21"/>
  <c r="D46" i="21"/>
  <c r="G45" i="21"/>
  <c r="D45" i="21"/>
  <c r="G44" i="21"/>
  <c r="D44" i="21"/>
  <c r="G43" i="21"/>
  <c r="D43" i="21"/>
  <c r="G42" i="21"/>
  <c r="D42" i="21"/>
  <c r="G41" i="21"/>
  <c r="D41" i="21"/>
  <c r="G40" i="21"/>
  <c r="D40" i="21"/>
  <c r="G39" i="21"/>
  <c r="D39" i="21"/>
  <c r="G38" i="21"/>
  <c r="D38" i="21"/>
  <c r="G37" i="21"/>
  <c r="D37" i="21"/>
  <c r="G36" i="21"/>
  <c r="D36" i="21"/>
  <c r="G35" i="21"/>
  <c r="D35" i="21"/>
  <c r="G34" i="21"/>
  <c r="D34" i="21"/>
  <c r="G33" i="21"/>
  <c r="D33" i="21"/>
  <c r="G32" i="21"/>
  <c r="D32" i="21"/>
  <c r="G31" i="21"/>
  <c r="D31" i="21"/>
  <c r="G30" i="21"/>
  <c r="D30" i="21"/>
  <c r="G29" i="21"/>
  <c r="D29" i="21"/>
  <c r="G28" i="21"/>
  <c r="D28" i="21"/>
  <c r="G27" i="21"/>
  <c r="D27" i="21"/>
  <c r="G26" i="21"/>
  <c r="D26" i="21"/>
  <c r="G25" i="21"/>
  <c r="D25" i="21"/>
  <c r="G24" i="21"/>
  <c r="D24" i="21"/>
  <c r="G23" i="21"/>
  <c r="D23" i="21"/>
  <c r="G22" i="21"/>
  <c r="D22" i="21"/>
  <c r="G21" i="21"/>
  <c r="D21" i="21"/>
  <c r="G20" i="21"/>
  <c r="D20" i="21"/>
  <c r="G19" i="21"/>
  <c r="D19" i="21"/>
  <c r="G18" i="21"/>
  <c r="D18" i="21"/>
  <c r="G17" i="21"/>
  <c r="D17" i="21"/>
  <c r="G16" i="21"/>
  <c r="D16" i="21"/>
  <c r="G15" i="21"/>
  <c r="D15" i="21"/>
  <c r="G14" i="21"/>
  <c r="D14" i="21"/>
  <c r="G13" i="21"/>
  <c r="D13" i="21"/>
  <c r="G12" i="21"/>
  <c r="D12" i="21"/>
  <c r="G11" i="21"/>
  <c r="D11" i="21"/>
  <c r="G10" i="21"/>
  <c r="D10" i="21"/>
  <c r="G9" i="21"/>
  <c r="D9" i="21"/>
  <c r="G8" i="21"/>
  <c r="D8" i="21"/>
  <c r="G7" i="21"/>
  <c r="D7" i="21"/>
  <c r="G6" i="21"/>
  <c r="D6" i="21"/>
  <c r="G5" i="21"/>
  <c r="D5" i="21"/>
  <c r="G4" i="21"/>
  <c r="D4" i="21"/>
  <c r="B50" i="22"/>
  <c r="G49" i="22"/>
  <c r="H49" i="22" s="1"/>
  <c r="D49" i="22"/>
  <c r="G48" i="22"/>
  <c r="D48" i="22"/>
  <c r="G47" i="22"/>
  <c r="D47" i="22"/>
  <c r="G46" i="22"/>
  <c r="D46" i="22"/>
  <c r="G45" i="22"/>
  <c r="H45" i="22" s="1"/>
  <c r="D45" i="22"/>
  <c r="G44" i="22"/>
  <c r="D44" i="22"/>
  <c r="G43" i="22"/>
  <c r="D43" i="22"/>
  <c r="G42" i="22"/>
  <c r="D42" i="22"/>
  <c r="G41" i="22"/>
  <c r="H41" i="22" s="1"/>
  <c r="D41" i="22"/>
  <c r="G40" i="22"/>
  <c r="D40" i="22"/>
  <c r="G39" i="22"/>
  <c r="D39" i="22"/>
  <c r="G38" i="22"/>
  <c r="D38" i="22"/>
  <c r="G37" i="22"/>
  <c r="H37" i="22" s="1"/>
  <c r="D37" i="22"/>
  <c r="G36" i="22"/>
  <c r="D36" i="22"/>
  <c r="G35" i="22"/>
  <c r="D35" i="22"/>
  <c r="G34" i="22"/>
  <c r="D34" i="22"/>
  <c r="G33" i="22"/>
  <c r="H33" i="22" s="1"/>
  <c r="D33" i="22"/>
  <c r="G32" i="22"/>
  <c r="D32" i="22"/>
  <c r="G31" i="22"/>
  <c r="D31" i="22"/>
  <c r="G30" i="22"/>
  <c r="D30" i="22"/>
  <c r="G29" i="22"/>
  <c r="H29" i="22" s="1"/>
  <c r="D29" i="22"/>
  <c r="G28" i="22"/>
  <c r="D28" i="22"/>
  <c r="G27" i="22"/>
  <c r="D27" i="22"/>
  <c r="G26" i="22"/>
  <c r="D26" i="22"/>
  <c r="G25" i="22"/>
  <c r="H25" i="22" s="1"/>
  <c r="D25" i="22"/>
  <c r="G24" i="22"/>
  <c r="D24" i="22"/>
  <c r="G23" i="22"/>
  <c r="D23" i="22"/>
  <c r="G22" i="22"/>
  <c r="D22" i="22"/>
  <c r="G21" i="22"/>
  <c r="H21" i="22" s="1"/>
  <c r="D21" i="22"/>
  <c r="G20" i="22"/>
  <c r="H20" i="22" s="1"/>
  <c r="D20" i="22"/>
  <c r="G19" i="22"/>
  <c r="D19" i="22"/>
  <c r="G18" i="22"/>
  <c r="H18" i="22" s="1"/>
  <c r="D18" i="22"/>
  <c r="G17" i="22"/>
  <c r="H17" i="22" s="1"/>
  <c r="D17" i="22"/>
  <c r="G16" i="22"/>
  <c r="D16" i="22"/>
  <c r="G15" i="22"/>
  <c r="D15" i="22"/>
  <c r="G14" i="22"/>
  <c r="H14" i="22" s="1"/>
  <c r="D14" i="22"/>
  <c r="G13" i="22"/>
  <c r="H13" i="22" s="1"/>
  <c r="D13" i="22"/>
  <c r="G12" i="22"/>
  <c r="H12" i="22" s="1"/>
  <c r="D12" i="22"/>
  <c r="G11" i="22"/>
  <c r="D11" i="22"/>
  <c r="G10" i="22"/>
  <c r="H10" i="22" s="1"/>
  <c r="D10" i="22"/>
  <c r="G9" i="22"/>
  <c r="H9" i="22" s="1"/>
  <c r="D9" i="22"/>
  <c r="G8" i="22"/>
  <c r="D8" i="22"/>
  <c r="G7" i="22"/>
  <c r="D7" i="22"/>
  <c r="G6" i="22"/>
  <c r="H6" i="22" s="1"/>
  <c r="D6" i="22"/>
  <c r="G5" i="22"/>
  <c r="H5" i="22" s="1"/>
  <c r="D5" i="22"/>
  <c r="G4" i="22"/>
  <c r="D4" i="22"/>
  <c r="B50" i="15"/>
  <c r="G49" i="15"/>
  <c r="D49" i="15"/>
  <c r="G48" i="15"/>
  <c r="D48" i="15"/>
  <c r="G47" i="15"/>
  <c r="D47" i="15"/>
  <c r="G46" i="15"/>
  <c r="D46" i="15"/>
  <c r="G45" i="15"/>
  <c r="D45" i="15"/>
  <c r="G44" i="15"/>
  <c r="D44" i="15"/>
  <c r="G43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G6" i="15"/>
  <c r="D6" i="15"/>
  <c r="G5" i="15"/>
  <c r="D5" i="15"/>
  <c r="G4" i="15"/>
  <c r="D4" i="15"/>
  <c r="B50" i="16"/>
  <c r="G49" i="16"/>
  <c r="H49" i="16" s="1"/>
  <c r="D49" i="16"/>
  <c r="G48" i="16"/>
  <c r="D48" i="16"/>
  <c r="G47" i="16"/>
  <c r="D47" i="16"/>
  <c r="G46" i="16"/>
  <c r="D46" i="16"/>
  <c r="G45" i="16"/>
  <c r="D45" i="16"/>
  <c r="G44" i="16"/>
  <c r="D44" i="16"/>
  <c r="G43" i="16"/>
  <c r="D43" i="16"/>
  <c r="G42" i="16"/>
  <c r="D42" i="16"/>
  <c r="G41" i="16"/>
  <c r="H41" i="16" s="1"/>
  <c r="D41" i="16"/>
  <c r="G40" i="16"/>
  <c r="D40" i="16"/>
  <c r="G39" i="16"/>
  <c r="D39" i="16"/>
  <c r="G38" i="16"/>
  <c r="H38" i="16" s="1"/>
  <c r="D38" i="16"/>
  <c r="G37" i="16"/>
  <c r="D37" i="16"/>
  <c r="G36" i="16"/>
  <c r="D36" i="16"/>
  <c r="G35" i="16"/>
  <c r="D35" i="16"/>
  <c r="G34" i="16"/>
  <c r="H34" i="16" s="1"/>
  <c r="D34" i="16"/>
  <c r="G33" i="16"/>
  <c r="H33" i="16" s="1"/>
  <c r="D33" i="16"/>
  <c r="G32" i="16"/>
  <c r="D32" i="16"/>
  <c r="G31" i="16"/>
  <c r="D31" i="16"/>
  <c r="G30" i="16"/>
  <c r="H30" i="16" s="1"/>
  <c r="D30" i="16"/>
  <c r="G29" i="16"/>
  <c r="D29" i="16"/>
  <c r="G28" i="16"/>
  <c r="D28" i="16"/>
  <c r="G27" i="16"/>
  <c r="D27" i="16"/>
  <c r="G26" i="16"/>
  <c r="H26" i="16" s="1"/>
  <c r="D26" i="16"/>
  <c r="G25" i="16"/>
  <c r="H25" i="16" s="1"/>
  <c r="D25" i="16"/>
  <c r="G24" i="16"/>
  <c r="D24" i="16"/>
  <c r="G23" i="16"/>
  <c r="D23" i="16"/>
  <c r="G22" i="16"/>
  <c r="H22" i="16" s="1"/>
  <c r="D22" i="16"/>
  <c r="G21" i="16"/>
  <c r="D21" i="16"/>
  <c r="G20" i="16"/>
  <c r="D20" i="16"/>
  <c r="G19" i="16"/>
  <c r="D19" i="16"/>
  <c r="G18" i="16"/>
  <c r="H18" i="16" s="1"/>
  <c r="D18" i="16"/>
  <c r="G17" i="16"/>
  <c r="H17" i="16" s="1"/>
  <c r="D17" i="16"/>
  <c r="G16" i="16"/>
  <c r="D16" i="16"/>
  <c r="G15" i="16"/>
  <c r="D15" i="16"/>
  <c r="G14" i="16"/>
  <c r="H14" i="16" s="1"/>
  <c r="D14" i="16"/>
  <c r="G13" i="16"/>
  <c r="D13" i="16"/>
  <c r="G12" i="16"/>
  <c r="D12" i="16"/>
  <c r="G11" i="16"/>
  <c r="D11" i="16"/>
  <c r="G10" i="16"/>
  <c r="H10" i="16" s="1"/>
  <c r="D10" i="16"/>
  <c r="G9" i="16"/>
  <c r="H9" i="16" s="1"/>
  <c r="D9" i="16"/>
  <c r="G8" i="16"/>
  <c r="D8" i="16"/>
  <c r="G7" i="16"/>
  <c r="D7" i="16"/>
  <c r="G6" i="16"/>
  <c r="H6" i="16" s="1"/>
  <c r="D6" i="16"/>
  <c r="G5" i="16"/>
  <c r="D5" i="16"/>
  <c r="G4" i="16"/>
  <c r="D4" i="16"/>
  <c r="B50" i="17"/>
  <c r="G49" i="17"/>
  <c r="D49" i="17"/>
  <c r="G48" i="17"/>
  <c r="D48" i="17"/>
  <c r="G47" i="17"/>
  <c r="D47" i="17"/>
  <c r="G46" i="17"/>
  <c r="D46" i="17"/>
  <c r="G45" i="17"/>
  <c r="D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H12" i="17" s="1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4" i="17"/>
  <c r="D4" i="17"/>
  <c r="B50" i="18"/>
  <c r="G49" i="18"/>
  <c r="D49" i="18"/>
  <c r="G48" i="18"/>
  <c r="D48" i="18"/>
  <c r="G47" i="18"/>
  <c r="D47" i="18"/>
  <c r="G46" i="18"/>
  <c r="D46" i="18"/>
  <c r="G45" i="18"/>
  <c r="D45" i="18"/>
  <c r="G44" i="18"/>
  <c r="D44" i="18"/>
  <c r="G43" i="18"/>
  <c r="D43" i="18"/>
  <c r="G42" i="18"/>
  <c r="D42" i="18"/>
  <c r="G41" i="18"/>
  <c r="D41" i="18"/>
  <c r="G40" i="18"/>
  <c r="D40" i="18"/>
  <c r="G39" i="18"/>
  <c r="D39" i="18"/>
  <c r="G38" i="18"/>
  <c r="D38" i="18"/>
  <c r="G37" i="18"/>
  <c r="D37" i="18"/>
  <c r="G36" i="18"/>
  <c r="D36" i="18"/>
  <c r="G35" i="18"/>
  <c r="H35" i="18" s="1"/>
  <c r="D35" i="18"/>
  <c r="G34" i="18"/>
  <c r="D34" i="18"/>
  <c r="G33" i="18"/>
  <c r="D33" i="18"/>
  <c r="G32" i="18"/>
  <c r="D32" i="18"/>
  <c r="G31" i="18"/>
  <c r="D31" i="18"/>
  <c r="G30" i="18"/>
  <c r="D30" i="18"/>
  <c r="G29" i="18"/>
  <c r="D29" i="18"/>
  <c r="G28" i="18"/>
  <c r="D28" i="18"/>
  <c r="G27" i="18"/>
  <c r="H27" i="18" s="1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G20" i="18"/>
  <c r="D20" i="18"/>
  <c r="G19" i="18"/>
  <c r="H19" i="18" s="1"/>
  <c r="D19" i="18"/>
  <c r="G18" i="18"/>
  <c r="D18" i="18"/>
  <c r="G17" i="18"/>
  <c r="D17" i="18"/>
  <c r="G16" i="18"/>
  <c r="H16" i="18" s="1"/>
  <c r="D16" i="18"/>
  <c r="G15" i="18"/>
  <c r="D15" i="18"/>
  <c r="G14" i="18"/>
  <c r="D14" i="18"/>
  <c r="G13" i="18"/>
  <c r="D13" i="18"/>
  <c r="G12" i="18"/>
  <c r="H12" i="18" s="1"/>
  <c r="D12" i="18"/>
  <c r="G11" i="18"/>
  <c r="H11" i="18" s="1"/>
  <c r="D11" i="18"/>
  <c r="G10" i="18"/>
  <c r="D10" i="18"/>
  <c r="G9" i="18"/>
  <c r="D9" i="18"/>
  <c r="G8" i="18"/>
  <c r="H8" i="18" s="1"/>
  <c r="D8" i="18"/>
  <c r="G7" i="18"/>
  <c r="D7" i="18"/>
  <c r="G6" i="18"/>
  <c r="D6" i="18"/>
  <c r="G5" i="18"/>
  <c r="D5" i="18"/>
  <c r="G4" i="18"/>
  <c r="D4" i="18"/>
  <c r="B50" i="19"/>
  <c r="G49" i="19"/>
  <c r="D49" i="19"/>
  <c r="G48" i="19"/>
  <c r="D48" i="19"/>
  <c r="G47" i="19"/>
  <c r="D47" i="19"/>
  <c r="G46" i="19"/>
  <c r="D46" i="19"/>
  <c r="G45" i="19"/>
  <c r="D45" i="19"/>
  <c r="G44" i="19"/>
  <c r="D44" i="19"/>
  <c r="G43" i="19"/>
  <c r="D43" i="19"/>
  <c r="G42" i="19"/>
  <c r="D42" i="19"/>
  <c r="G41" i="19"/>
  <c r="D41" i="19"/>
  <c r="G40" i="19"/>
  <c r="D40" i="19"/>
  <c r="G39" i="19"/>
  <c r="D39" i="19"/>
  <c r="G38" i="19"/>
  <c r="D38" i="19"/>
  <c r="G37" i="19"/>
  <c r="D37" i="19"/>
  <c r="G36" i="19"/>
  <c r="D36" i="19"/>
  <c r="G35" i="19"/>
  <c r="D35" i="19"/>
  <c r="G34" i="19"/>
  <c r="D34" i="19"/>
  <c r="G33" i="19"/>
  <c r="D33" i="19"/>
  <c r="G32" i="19"/>
  <c r="D32" i="19"/>
  <c r="G31" i="19"/>
  <c r="D31" i="19"/>
  <c r="G30" i="19"/>
  <c r="D30" i="19"/>
  <c r="G29" i="19"/>
  <c r="H29" i="19" s="1"/>
  <c r="D29" i="19"/>
  <c r="G28" i="19"/>
  <c r="D28" i="19"/>
  <c r="G27" i="19"/>
  <c r="D27" i="19"/>
  <c r="G26" i="19"/>
  <c r="D26" i="19"/>
  <c r="G25" i="19"/>
  <c r="H25" i="19" s="1"/>
  <c r="D25" i="19"/>
  <c r="G24" i="19"/>
  <c r="D24" i="19"/>
  <c r="G23" i="19"/>
  <c r="D23" i="19"/>
  <c r="G22" i="19"/>
  <c r="D22" i="19"/>
  <c r="G21" i="19"/>
  <c r="H21" i="19" s="1"/>
  <c r="D21" i="19"/>
  <c r="G20" i="19"/>
  <c r="D20" i="19"/>
  <c r="G19" i="19"/>
  <c r="D19" i="19"/>
  <c r="G18" i="19"/>
  <c r="D18" i="19"/>
  <c r="G17" i="19"/>
  <c r="H17" i="19" s="1"/>
  <c r="D17" i="19"/>
  <c r="G16" i="19"/>
  <c r="D16" i="19"/>
  <c r="G15" i="19"/>
  <c r="D15" i="19"/>
  <c r="G14" i="19"/>
  <c r="D14" i="19"/>
  <c r="G13" i="19"/>
  <c r="H13" i="19" s="1"/>
  <c r="D13" i="19"/>
  <c r="G12" i="19"/>
  <c r="D12" i="19"/>
  <c r="G11" i="19"/>
  <c r="D11" i="19"/>
  <c r="G10" i="19"/>
  <c r="D10" i="19"/>
  <c r="G9" i="19"/>
  <c r="H9" i="19" s="1"/>
  <c r="D9" i="19"/>
  <c r="G8" i="19"/>
  <c r="D8" i="19"/>
  <c r="G7" i="19"/>
  <c r="D7" i="19"/>
  <c r="G6" i="19"/>
  <c r="D6" i="19"/>
  <c r="G5" i="19"/>
  <c r="H5" i="19" s="1"/>
  <c r="D5" i="19"/>
  <c r="G4" i="19"/>
  <c r="D4" i="19"/>
  <c r="B50" i="12"/>
  <c r="G49" i="12"/>
  <c r="H49" i="12" s="1"/>
  <c r="D49" i="12"/>
  <c r="H48" i="12"/>
  <c r="G48" i="12"/>
  <c r="D48" i="12"/>
  <c r="G47" i="12"/>
  <c r="D47" i="12"/>
  <c r="G46" i="12"/>
  <c r="H46" i="12" s="1"/>
  <c r="D46" i="12"/>
  <c r="G45" i="12"/>
  <c r="H45" i="12" s="1"/>
  <c r="D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4" i="12"/>
  <c r="D4" i="12"/>
  <c r="B50" i="14"/>
  <c r="G49" i="14"/>
  <c r="D49" i="14"/>
  <c r="G48" i="14"/>
  <c r="D48" i="14"/>
  <c r="G47" i="14"/>
  <c r="D47" i="14"/>
  <c r="G46" i="14"/>
  <c r="D46" i="14"/>
  <c r="G45" i="14"/>
  <c r="D45" i="14"/>
  <c r="G44" i="14"/>
  <c r="D44" i="14"/>
  <c r="G43" i="14"/>
  <c r="D43" i="14"/>
  <c r="G42" i="14"/>
  <c r="D42" i="14"/>
  <c r="G41" i="14"/>
  <c r="D41" i="14"/>
  <c r="G40" i="14"/>
  <c r="D40" i="14"/>
  <c r="G39" i="14"/>
  <c r="D39" i="14"/>
  <c r="G38" i="14"/>
  <c r="D38" i="14"/>
  <c r="G37" i="14"/>
  <c r="D37" i="14"/>
  <c r="G36" i="14"/>
  <c r="D36" i="14"/>
  <c r="G35" i="14"/>
  <c r="H35" i="14" s="1"/>
  <c r="D35" i="14"/>
  <c r="G34" i="14"/>
  <c r="D34" i="14"/>
  <c r="G33" i="14"/>
  <c r="D33" i="14"/>
  <c r="G32" i="14"/>
  <c r="D32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G4" i="14"/>
  <c r="D4" i="14"/>
  <c r="B50" i="13"/>
  <c r="G49" i="13"/>
  <c r="D49" i="13"/>
  <c r="G48" i="13"/>
  <c r="D48" i="13"/>
  <c r="G47" i="13"/>
  <c r="D47" i="13"/>
  <c r="G46" i="13"/>
  <c r="D46" i="13"/>
  <c r="G45" i="13"/>
  <c r="D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H6" i="13" l="1"/>
  <c r="H14" i="13"/>
  <c r="H22" i="13"/>
  <c r="H30" i="13"/>
  <c r="H38" i="13"/>
  <c r="H18" i="17"/>
  <c r="D50" i="16"/>
  <c r="H8" i="21"/>
  <c r="H12" i="21"/>
  <c r="H11" i="24"/>
  <c r="H19" i="24"/>
  <c r="H27" i="24"/>
  <c r="H6" i="26"/>
  <c r="H10" i="26"/>
  <c r="H14" i="26"/>
  <c r="H18" i="26"/>
  <c r="H22" i="26"/>
  <c r="H26" i="26"/>
  <c r="H5" i="14"/>
  <c r="H33" i="14"/>
  <c r="H10" i="17"/>
  <c r="H11" i="12"/>
  <c r="H23" i="12"/>
  <c r="H31" i="12"/>
  <c r="H43" i="12"/>
  <c r="H29" i="18"/>
  <c r="H13" i="14"/>
  <c r="H41" i="14"/>
  <c r="H7" i="12"/>
  <c r="H19" i="12"/>
  <c r="H27" i="12"/>
  <c r="H39" i="12"/>
  <c r="H5" i="18"/>
  <c r="H13" i="18"/>
  <c r="H37" i="18"/>
  <c r="H26" i="20"/>
  <c r="H13" i="23"/>
  <c r="H21" i="23"/>
  <c r="H29" i="23"/>
  <c r="H45" i="23"/>
  <c r="G50" i="25"/>
  <c r="H42" i="18"/>
  <c r="H21" i="14"/>
  <c r="H15" i="12"/>
  <c r="H35" i="12"/>
  <c r="H21" i="18"/>
  <c r="H49" i="18"/>
  <c r="H10" i="20"/>
  <c r="H18" i="20"/>
  <c r="H34" i="20"/>
  <c r="H42" i="20"/>
  <c r="H5" i="23"/>
  <c r="H37" i="23"/>
  <c r="H44" i="12"/>
  <c r="H43" i="14"/>
  <c r="H6" i="14"/>
  <c r="H12" i="14"/>
  <c r="H14" i="14"/>
  <c r="H20" i="14"/>
  <c r="H22" i="14"/>
  <c r="H28" i="14"/>
  <c r="H7" i="17"/>
  <c r="H11" i="17"/>
  <c r="H15" i="17"/>
  <c r="H19" i="17"/>
  <c r="H23" i="17"/>
  <c r="H27" i="17"/>
  <c r="H31" i="17"/>
  <c r="H35" i="17"/>
  <c r="H39" i="17"/>
  <c r="H43" i="17"/>
  <c r="H47" i="17"/>
  <c r="H6" i="15"/>
  <c r="H10" i="15"/>
  <c r="H14" i="15"/>
  <c r="H9" i="21"/>
  <c r="H11" i="21"/>
  <c r="H17" i="21"/>
  <c r="H19" i="21"/>
  <c r="H21" i="21"/>
  <c r="H25" i="21"/>
  <c r="H27" i="21"/>
  <c r="H29" i="21"/>
  <c r="H35" i="21"/>
  <c r="H37" i="21"/>
  <c r="H43" i="21"/>
  <c r="H45" i="21"/>
  <c r="H6" i="24"/>
  <c r="H10" i="24"/>
  <c r="H14" i="24"/>
  <c r="H18" i="24"/>
  <c r="H5" i="26"/>
  <c r="H9" i="26"/>
  <c r="H13" i="26"/>
  <c r="H21" i="26"/>
  <c r="H25" i="26"/>
  <c r="H29" i="26"/>
  <c r="H33" i="26"/>
  <c r="H37" i="26"/>
  <c r="H41" i="26"/>
  <c r="H45" i="26"/>
  <c r="H49" i="26"/>
  <c r="H20" i="18"/>
  <c r="H24" i="18"/>
  <c r="H28" i="18"/>
  <c r="H32" i="18"/>
  <c r="H22" i="22"/>
  <c r="H26" i="22"/>
  <c r="H28" i="22"/>
  <c r="H30" i="22"/>
  <c r="H30" i="23"/>
  <c r="H38" i="23"/>
  <c r="H49" i="14"/>
  <c r="H33" i="19"/>
  <c r="H37" i="19"/>
  <c r="H41" i="19"/>
  <c r="H45" i="19"/>
  <c r="H49" i="19"/>
  <c r="H20" i="17"/>
  <c r="H26" i="17"/>
  <c r="H28" i="17"/>
  <c r="H34" i="17"/>
  <c r="H36" i="17"/>
  <c r="G50" i="21"/>
  <c r="H16" i="21"/>
  <c r="H20" i="21"/>
  <c r="H24" i="21"/>
  <c r="H33" i="25"/>
  <c r="H37" i="25"/>
  <c r="H41" i="25"/>
  <c r="H45" i="25"/>
  <c r="H49" i="25"/>
  <c r="H28" i="26"/>
  <c r="H36" i="26"/>
  <c r="H38" i="26"/>
  <c r="H42" i="26"/>
  <c r="H44" i="26"/>
  <c r="H46" i="26"/>
  <c r="H46" i="23"/>
  <c r="H33" i="24"/>
  <c r="H35" i="24"/>
  <c r="H41" i="24"/>
  <c r="H43" i="24"/>
  <c r="H49" i="24"/>
  <c r="H22" i="24"/>
  <c r="H26" i="24"/>
  <c r="H30" i="24"/>
  <c r="H34" i="24"/>
  <c r="H38" i="24"/>
  <c r="H42" i="24"/>
  <c r="H44" i="20"/>
  <c r="H28" i="21"/>
  <c r="H32" i="21"/>
  <c r="H36" i="21"/>
  <c r="H40" i="21"/>
  <c r="H44" i="21"/>
  <c r="H48" i="21"/>
  <c r="H36" i="22"/>
  <c r="H38" i="22"/>
  <c r="H44" i="22"/>
  <c r="H46" i="22"/>
  <c r="H13" i="15"/>
  <c r="H19" i="15"/>
  <c r="H29" i="15"/>
  <c r="H35" i="15"/>
  <c r="H43" i="15"/>
  <c r="H5" i="15"/>
  <c r="H11" i="15"/>
  <c r="H21" i="15"/>
  <c r="H27" i="15"/>
  <c r="H37" i="15"/>
  <c r="H45" i="15"/>
  <c r="H18" i="15"/>
  <c r="H22" i="15"/>
  <c r="H26" i="15"/>
  <c r="H30" i="15"/>
  <c r="H34" i="15"/>
  <c r="H38" i="15"/>
  <c r="H42" i="15"/>
  <c r="H46" i="15"/>
  <c r="H42" i="16"/>
  <c r="H46" i="16"/>
  <c r="H42" i="17"/>
  <c r="H44" i="17"/>
  <c r="G50" i="18"/>
  <c r="H36" i="18"/>
  <c r="H40" i="18"/>
  <c r="H48" i="18"/>
  <c r="H41" i="18"/>
  <c r="G50" i="19"/>
  <c r="H6" i="19"/>
  <c r="H12" i="19"/>
  <c r="H14" i="19"/>
  <c r="H20" i="19"/>
  <c r="H22" i="19"/>
  <c r="H28" i="19"/>
  <c r="H30" i="19"/>
  <c r="H36" i="19"/>
  <c r="H38" i="19"/>
  <c r="H44" i="19"/>
  <c r="H46" i="19"/>
  <c r="H8" i="12"/>
  <c r="H10" i="12"/>
  <c r="H16" i="12"/>
  <c r="H18" i="12"/>
  <c r="H24" i="12"/>
  <c r="H26" i="12"/>
  <c r="H32" i="12"/>
  <c r="H34" i="12"/>
  <c r="H40" i="12"/>
  <c r="H42" i="12"/>
  <c r="H47" i="12"/>
  <c r="H32" i="14"/>
  <c r="H36" i="14"/>
  <c r="H40" i="14"/>
  <c r="H44" i="14"/>
  <c r="H48" i="14"/>
  <c r="H15" i="13"/>
  <c r="H21" i="13"/>
  <c r="H29" i="13"/>
  <c r="H45" i="13"/>
  <c r="H5" i="13"/>
  <c r="H7" i="13"/>
  <c r="H13" i="13"/>
  <c r="H23" i="13"/>
  <c r="H31" i="13"/>
  <c r="H37" i="13"/>
  <c r="H39" i="13"/>
  <c r="H47" i="13"/>
  <c r="H46" i="13"/>
  <c r="H17" i="13"/>
  <c r="G50" i="13"/>
  <c r="H12" i="13"/>
  <c r="H20" i="13"/>
  <c r="H28" i="13"/>
  <c r="H36" i="13"/>
  <c r="H44" i="13"/>
  <c r="H11" i="14"/>
  <c r="H19" i="14"/>
  <c r="H27" i="14"/>
  <c r="D50" i="25"/>
  <c r="D50" i="13"/>
  <c r="H41" i="13"/>
  <c r="H10" i="13"/>
  <c r="H18" i="13"/>
  <c r="H26" i="13"/>
  <c r="H34" i="13"/>
  <c r="H42" i="13"/>
  <c r="D50" i="14"/>
  <c r="H9" i="14"/>
  <c r="H17" i="14"/>
  <c r="H25" i="14"/>
  <c r="D50" i="23"/>
  <c r="H9" i="23"/>
  <c r="H17" i="23"/>
  <c r="H25" i="23"/>
  <c r="H33" i="23"/>
  <c r="H41" i="23"/>
  <c r="H49" i="23"/>
  <c r="H8" i="26"/>
  <c r="H16" i="26"/>
  <c r="H24" i="26"/>
  <c r="H32" i="26"/>
  <c r="H40" i="26"/>
  <c r="H48" i="26"/>
  <c r="H9" i="13"/>
  <c r="D50" i="15"/>
  <c r="H9" i="15"/>
  <c r="H17" i="15"/>
  <c r="H25" i="15"/>
  <c r="H33" i="15"/>
  <c r="H41" i="15"/>
  <c r="H49" i="15"/>
  <c r="H8" i="22"/>
  <c r="H16" i="22"/>
  <c r="H24" i="22"/>
  <c r="H32" i="22"/>
  <c r="H40" i="22"/>
  <c r="H48" i="22"/>
  <c r="H7" i="21"/>
  <c r="H15" i="21"/>
  <c r="H23" i="21"/>
  <c r="H31" i="21"/>
  <c r="H39" i="21"/>
  <c r="H47" i="21"/>
  <c r="H6" i="20"/>
  <c r="H14" i="20"/>
  <c r="H22" i="20"/>
  <c r="H30" i="20"/>
  <c r="H38" i="20"/>
  <c r="H46" i="20"/>
  <c r="H5" i="24"/>
  <c r="H13" i="24"/>
  <c r="H21" i="24"/>
  <c r="H29" i="24"/>
  <c r="H37" i="24"/>
  <c r="H45" i="24"/>
  <c r="H25" i="13"/>
  <c r="H49" i="13"/>
  <c r="H16" i="14"/>
  <c r="H24" i="14"/>
  <c r="G50" i="14"/>
  <c r="H8" i="13"/>
  <c r="H32" i="13"/>
  <c r="H40" i="13"/>
  <c r="H48" i="13"/>
  <c r="H23" i="14"/>
  <c r="H39" i="14"/>
  <c r="H47" i="14"/>
  <c r="H6" i="12"/>
  <c r="H22" i="12"/>
  <c r="H16" i="19"/>
  <c r="H24" i="19"/>
  <c r="H32" i="19"/>
  <c r="H40" i="19"/>
  <c r="H48" i="19"/>
  <c r="H7" i="18"/>
  <c r="H15" i="18"/>
  <c r="H23" i="18"/>
  <c r="H31" i="18"/>
  <c r="H39" i="18"/>
  <c r="H47" i="18"/>
  <c r="H6" i="17"/>
  <c r="H14" i="17"/>
  <c r="H22" i="17"/>
  <c r="H30" i="17"/>
  <c r="H38" i="17"/>
  <c r="H46" i="17"/>
  <c r="H5" i="16"/>
  <c r="H13" i="16"/>
  <c r="H21" i="16"/>
  <c r="H29" i="16"/>
  <c r="H37" i="16"/>
  <c r="H45" i="16"/>
  <c r="H33" i="13"/>
  <c r="H8" i="14"/>
  <c r="H16" i="13"/>
  <c r="H24" i="13"/>
  <c r="H7" i="14"/>
  <c r="H15" i="14"/>
  <c r="H31" i="14"/>
  <c r="H14" i="12"/>
  <c r="H30" i="12"/>
  <c r="H38" i="12"/>
  <c r="H8" i="19"/>
  <c r="H11" i="13"/>
  <c r="H19" i="13"/>
  <c r="H27" i="13"/>
  <c r="H35" i="13"/>
  <c r="H43" i="13"/>
  <c r="H10" i="14"/>
  <c r="H18" i="14"/>
  <c r="H26" i="14"/>
  <c r="D50" i="26"/>
  <c r="H10" i="19"/>
  <c r="H18" i="19"/>
  <c r="H26" i="19"/>
  <c r="H34" i="19"/>
  <c r="H42" i="19"/>
  <c r="D50" i="18"/>
  <c r="H9" i="18"/>
  <c r="H17" i="18"/>
  <c r="H25" i="18"/>
  <c r="H33" i="18"/>
  <c r="H44" i="18"/>
  <c r="H8" i="17"/>
  <c r="H16" i="17"/>
  <c r="H24" i="17"/>
  <c r="H32" i="17"/>
  <c r="H40" i="17"/>
  <c r="H48" i="17"/>
  <c r="H7" i="16"/>
  <c r="H15" i="16"/>
  <c r="H23" i="16"/>
  <c r="H31" i="16"/>
  <c r="H39" i="16"/>
  <c r="H47" i="16"/>
  <c r="H34" i="22"/>
  <c r="H42" i="22"/>
  <c r="D50" i="21"/>
  <c r="H33" i="21"/>
  <c r="H41" i="21"/>
  <c r="H49" i="21"/>
  <c r="H8" i="20"/>
  <c r="H16" i="20"/>
  <c r="H24" i="20"/>
  <c r="H32" i="20"/>
  <c r="H40" i="20"/>
  <c r="H48" i="20"/>
  <c r="H7" i="24"/>
  <c r="H15" i="24"/>
  <c r="H23" i="24"/>
  <c r="H31" i="24"/>
  <c r="H39" i="24"/>
  <c r="H47" i="24"/>
  <c r="H43" i="23"/>
  <c r="H34" i="26"/>
  <c r="H22" i="25"/>
  <c r="H30" i="25"/>
  <c r="H34" i="14"/>
  <c r="H42" i="14"/>
  <c r="D50" i="12"/>
  <c r="H9" i="12"/>
  <c r="H17" i="12"/>
  <c r="H25" i="12"/>
  <c r="H33" i="12"/>
  <c r="H41" i="12"/>
  <c r="H11" i="19"/>
  <c r="H19" i="19"/>
  <c r="H27" i="19"/>
  <c r="H35" i="19"/>
  <c r="H43" i="19"/>
  <c r="H10" i="18"/>
  <c r="H18" i="18"/>
  <c r="H26" i="18"/>
  <c r="H34" i="18"/>
  <c r="H45" i="18"/>
  <c r="D50" i="17"/>
  <c r="H9" i="17"/>
  <c r="H17" i="17"/>
  <c r="H25" i="17"/>
  <c r="H33" i="17"/>
  <c r="H41" i="17"/>
  <c r="H49" i="17"/>
  <c r="H8" i="16"/>
  <c r="H16" i="16"/>
  <c r="H24" i="16"/>
  <c r="H32" i="16"/>
  <c r="H40" i="16"/>
  <c r="H48" i="16"/>
  <c r="G50" i="15"/>
  <c r="H12" i="15"/>
  <c r="H20" i="15"/>
  <c r="H28" i="15"/>
  <c r="H36" i="15"/>
  <c r="H44" i="15"/>
  <c r="H11" i="22"/>
  <c r="H19" i="22"/>
  <c r="H27" i="22"/>
  <c r="H35" i="22"/>
  <c r="H43" i="22"/>
  <c r="H10" i="21"/>
  <c r="H18" i="21"/>
  <c r="H26" i="21"/>
  <c r="H34" i="21"/>
  <c r="H42" i="21"/>
  <c r="D50" i="20"/>
  <c r="H9" i="20"/>
  <c r="H17" i="20"/>
  <c r="H25" i="20"/>
  <c r="H33" i="20"/>
  <c r="H41" i="20"/>
  <c r="H49" i="20"/>
  <c r="H8" i="24"/>
  <c r="H16" i="24"/>
  <c r="H24" i="24"/>
  <c r="H32" i="24"/>
  <c r="H40" i="24"/>
  <c r="H48" i="24"/>
  <c r="G50" i="23"/>
  <c r="H12" i="23"/>
  <c r="H20" i="23"/>
  <c r="H28" i="23"/>
  <c r="H36" i="23"/>
  <c r="H44" i="23"/>
  <c r="H11" i="26"/>
  <c r="H19" i="26"/>
  <c r="H27" i="26"/>
  <c r="H35" i="26"/>
  <c r="H43" i="26"/>
  <c r="H7" i="25"/>
  <c r="H15" i="25"/>
  <c r="H23" i="25"/>
  <c r="H31" i="25"/>
  <c r="H39" i="25"/>
  <c r="H47" i="25"/>
  <c r="H29" i="14"/>
  <c r="H37" i="14"/>
  <c r="H45" i="14"/>
  <c r="G50" i="12"/>
  <c r="H12" i="12"/>
  <c r="H20" i="12"/>
  <c r="H28" i="12"/>
  <c r="H36" i="12"/>
  <c r="G50" i="17"/>
  <c r="H11" i="16"/>
  <c r="H19" i="16"/>
  <c r="H27" i="16"/>
  <c r="H35" i="16"/>
  <c r="H43" i="16"/>
  <c r="H7" i="15"/>
  <c r="H15" i="15"/>
  <c r="H23" i="15"/>
  <c r="H31" i="15"/>
  <c r="H39" i="15"/>
  <c r="H47" i="15"/>
  <c r="H5" i="21"/>
  <c r="H13" i="21"/>
  <c r="G50" i="20"/>
  <c r="H30" i="26"/>
  <c r="H18" i="25"/>
  <c r="H26" i="25"/>
  <c r="H34" i="25"/>
  <c r="D50" i="19"/>
  <c r="H43" i="18"/>
  <c r="D50" i="22"/>
  <c r="H46" i="24"/>
  <c r="H10" i="23"/>
  <c r="H18" i="23"/>
  <c r="H26" i="23"/>
  <c r="H34" i="23"/>
  <c r="H42" i="23"/>
  <c r="H17" i="26"/>
  <c r="G50" i="22"/>
  <c r="D50" i="24"/>
  <c r="G50" i="26"/>
  <c r="H30" i="14"/>
  <c r="H38" i="14"/>
  <c r="H46" i="14"/>
  <c r="H5" i="12"/>
  <c r="H13" i="12"/>
  <c r="H21" i="12"/>
  <c r="H29" i="12"/>
  <c r="H37" i="12"/>
  <c r="H7" i="19"/>
  <c r="H15" i="19"/>
  <c r="H23" i="19"/>
  <c r="H31" i="19"/>
  <c r="H39" i="19"/>
  <c r="H47" i="19"/>
  <c r="H6" i="18"/>
  <c r="H14" i="18"/>
  <c r="H22" i="18"/>
  <c r="H30" i="18"/>
  <c r="H38" i="18"/>
  <c r="H46" i="18"/>
  <c r="H5" i="17"/>
  <c r="H13" i="17"/>
  <c r="H21" i="17"/>
  <c r="H29" i="17"/>
  <c r="H37" i="17"/>
  <c r="H45" i="17"/>
  <c r="G50" i="16"/>
  <c r="H12" i="16"/>
  <c r="H20" i="16"/>
  <c r="H28" i="16"/>
  <c r="H36" i="16"/>
  <c r="H44" i="16"/>
  <c r="H8" i="15"/>
  <c r="H16" i="15"/>
  <c r="H24" i="15"/>
  <c r="H32" i="15"/>
  <c r="H40" i="15"/>
  <c r="H48" i="15"/>
  <c r="H7" i="22"/>
  <c r="H15" i="22"/>
  <c r="H23" i="22"/>
  <c r="H31" i="22"/>
  <c r="H39" i="22"/>
  <c r="H47" i="22"/>
  <c r="H6" i="21"/>
  <c r="H14" i="21"/>
  <c r="H22" i="21"/>
  <c r="H30" i="21"/>
  <c r="H38" i="21"/>
  <c r="H46" i="21"/>
  <c r="H5" i="20"/>
  <c r="H13" i="20"/>
  <c r="H21" i="20"/>
  <c r="H29" i="20"/>
  <c r="H37" i="20"/>
  <c r="H45" i="20"/>
  <c r="G50" i="24"/>
  <c r="H12" i="24"/>
  <c r="H20" i="24"/>
  <c r="H28" i="24"/>
  <c r="H36" i="24"/>
  <c r="H44" i="24"/>
  <c r="H8" i="23"/>
  <c r="H16" i="23"/>
  <c r="H24" i="23"/>
  <c r="H32" i="23"/>
  <c r="H40" i="23"/>
  <c r="H48" i="23"/>
  <c r="H7" i="26"/>
  <c r="H15" i="26"/>
  <c r="H23" i="26"/>
  <c r="H31" i="26"/>
  <c r="H39" i="26"/>
  <c r="H47" i="26"/>
  <c r="H11" i="25"/>
  <c r="H19" i="25"/>
  <c r="H27" i="25"/>
  <c r="H35" i="25"/>
  <c r="H43" i="25"/>
  <c r="H4" i="25"/>
  <c r="H4" i="26"/>
  <c r="H4" i="23"/>
  <c r="H4" i="24"/>
  <c r="H4" i="20"/>
  <c r="H4" i="21"/>
  <c r="H4" i="22"/>
  <c r="H4" i="15"/>
  <c r="H4" i="16"/>
  <c r="H4" i="17"/>
  <c r="H4" i="18"/>
  <c r="H4" i="19"/>
  <c r="H4" i="12"/>
  <c r="H4" i="14"/>
  <c r="H4" i="13"/>
  <c r="B50" i="1"/>
  <c r="H50" i="13" l="1"/>
  <c r="H51" i="13" s="1"/>
  <c r="H50" i="22"/>
  <c r="H51" i="22" s="1"/>
  <c r="G12" i="11" s="1"/>
  <c r="H12" i="11" s="1"/>
  <c r="H50" i="15"/>
  <c r="H51" i="15" s="1"/>
  <c r="G11" i="11" s="1"/>
  <c r="H11" i="11" s="1"/>
  <c r="H50" i="12"/>
  <c r="H51" i="12" s="1"/>
  <c r="G6" i="11" s="1"/>
  <c r="H6" i="11" s="1"/>
  <c r="H50" i="14"/>
  <c r="H51" i="14" s="1"/>
  <c r="G5" i="11" s="1"/>
  <c r="H5" i="11" s="1"/>
  <c r="H50" i="24"/>
  <c r="H51" i="24" s="1"/>
  <c r="G15" i="11" s="1"/>
  <c r="H15" i="11" s="1"/>
  <c r="H50" i="21"/>
  <c r="H51" i="21" s="1"/>
  <c r="G13" i="11" s="1"/>
  <c r="H13" i="11" s="1"/>
  <c r="H50" i="20"/>
  <c r="H51" i="20" s="1"/>
  <c r="G14" i="11" s="1"/>
  <c r="H14" i="11" s="1"/>
  <c r="H50" i="19"/>
  <c r="H51" i="19" s="1"/>
  <c r="G7" i="11" s="1"/>
  <c r="H7" i="11" s="1"/>
  <c r="H50" i="18"/>
  <c r="H51" i="18" s="1"/>
  <c r="G8" i="11" s="1"/>
  <c r="H8" i="11" s="1"/>
  <c r="H50" i="23"/>
  <c r="H51" i="23" s="1"/>
  <c r="G16" i="11" s="1"/>
  <c r="H16" i="11" s="1"/>
  <c r="H50" i="17"/>
  <c r="H51" i="17" s="1"/>
  <c r="G9" i="11" s="1"/>
  <c r="H9" i="11" s="1"/>
  <c r="H50" i="26"/>
  <c r="H51" i="26" s="1"/>
  <c r="G17" i="11" s="1"/>
  <c r="H17" i="11" s="1"/>
  <c r="H50" i="16"/>
  <c r="H51" i="16" s="1"/>
  <c r="G10" i="11" s="1"/>
  <c r="H10" i="11" s="1"/>
  <c r="H50" i="25"/>
  <c r="H51" i="25" s="1"/>
  <c r="G18" i="11" s="1"/>
  <c r="H18" i="11" s="1"/>
  <c r="G4" i="11" l="1"/>
  <c r="H4" i="1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H15" i="1" l="1"/>
  <c r="H23" i="1"/>
  <c r="H31" i="1"/>
  <c r="H39" i="1"/>
  <c r="H47" i="1"/>
  <c r="H12" i="1"/>
  <c r="H13" i="1"/>
  <c r="H21" i="1"/>
  <c r="H29" i="1"/>
  <c r="H37" i="1"/>
  <c r="H45" i="1"/>
  <c r="H20" i="1"/>
  <c r="H28" i="1"/>
  <c r="H36" i="1"/>
  <c r="H44" i="1"/>
  <c r="H14" i="1"/>
  <c r="H22" i="1"/>
  <c r="H30" i="1"/>
  <c r="H38" i="1"/>
  <c r="H46" i="1"/>
  <c r="H8" i="1"/>
  <c r="H16" i="1"/>
  <c r="H24" i="1"/>
  <c r="H32" i="1"/>
  <c r="H40" i="1"/>
  <c r="H48" i="1"/>
  <c r="H9" i="1"/>
  <c r="H17" i="1"/>
  <c r="H25" i="1"/>
  <c r="H33" i="1"/>
  <c r="H41" i="1"/>
  <c r="H10" i="1"/>
  <c r="H18" i="1"/>
  <c r="H26" i="1"/>
  <c r="H34" i="1"/>
  <c r="H42" i="1"/>
  <c r="H11" i="1"/>
  <c r="H19" i="1"/>
  <c r="H27" i="1"/>
  <c r="H35" i="1"/>
  <c r="H43" i="1"/>
  <c r="H49" i="1"/>
  <c r="H7" i="1"/>
  <c r="H6" i="1"/>
  <c r="G5" i="1"/>
  <c r="D5" i="1"/>
  <c r="G4" i="1"/>
  <c r="G50" i="1" s="1"/>
  <c r="D4" i="1"/>
  <c r="D50" i="1" s="1"/>
  <c r="H4" i="1" l="1"/>
  <c r="H5" i="1"/>
  <c r="H50" i="1" l="1"/>
  <c r="H51" i="1" s="1"/>
  <c r="G3" i="11" s="1"/>
  <c r="H3" i="11" s="1"/>
  <c r="H19" i="11" s="1"/>
</calcChain>
</file>

<file path=xl/sharedStrings.xml><?xml version="1.0" encoding="utf-8"?>
<sst xmlns="http://schemas.openxmlformats.org/spreadsheetml/2006/main" count="971" uniqueCount="89">
  <si>
    <t>HODNOTÍCÍ KRITÉRIUM:</t>
  </si>
  <si>
    <t>CELKEM :</t>
  </si>
  <si>
    <t>počet
zakázek
/24 měs</t>
  </si>
  <si>
    <t>čep řízení levý</t>
  </si>
  <si>
    <t>čep řízení pravý</t>
  </si>
  <si>
    <t>filtr olejový</t>
  </si>
  <si>
    <t>filtr vzduchový</t>
  </si>
  <si>
    <t>filtr kabinový</t>
  </si>
  <si>
    <t>sada spojková</t>
  </si>
  <si>
    <t>sada rozvodová</t>
  </si>
  <si>
    <t>výfuk díl středový</t>
  </si>
  <si>
    <t>cena 
orig.ND po slevě/
celk./
za 24 měs
/bez DPH</t>
  </si>
  <si>
    <t>cena  orig.ND
 po slevě
/ 1 ks
/bez DPH</t>
  </si>
  <si>
    <t>celkový objem
zakázek/24 měs
/v Kč bez DPH
/při ND po slevě</t>
  </si>
  <si>
    <t>celk.objem práce
/Kč bez DPH
/24 měs
/počet zakázek</t>
  </si>
  <si>
    <t>kotouče-bubny zadní- 2 ks</t>
  </si>
  <si>
    <t>kotouče přední- 2ks</t>
  </si>
  <si>
    <t xml:space="preserve">filtr palivový </t>
  </si>
  <si>
    <t>olej motorový - 1  litr</t>
  </si>
  <si>
    <t>výfuk díl zadní</t>
  </si>
  <si>
    <t>světlomet přední</t>
  </si>
  <si>
    <t xml:space="preserve">světlo zadní </t>
  </si>
  <si>
    <t xml:space="preserve">lanovod ruč.brzdy </t>
  </si>
  <si>
    <t>čerpadlo vodní</t>
  </si>
  <si>
    <t>řemen drážkový</t>
  </si>
  <si>
    <t>třmen brzd. př. levý</t>
  </si>
  <si>
    <t>třmen brzd. př. pravý</t>
  </si>
  <si>
    <t>čep podního ramene levý</t>
  </si>
  <si>
    <t>čep spodního ramene pr.</t>
  </si>
  <si>
    <t>vzpěra/tyčka stabilizátoru</t>
  </si>
  <si>
    <t>chladič vody</t>
  </si>
  <si>
    <t>poloosa vč. kloubů pravá</t>
  </si>
  <si>
    <t>poloosa vč. kloubů levá</t>
  </si>
  <si>
    <t>destičky brzd. přední-sada</t>
  </si>
  <si>
    <t>destičky brzd.zadní-sada</t>
  </si>
  <si>
    <t>nárazník přední</t>
  </si>
  <si>
    <t>nárazník zadní</t>
  </si>
  <si>
    <t>sklo čelní</t>
  </si>
  <si>
    <t>čerpadlo paliva</t>
  </si>
  <si>
    <t>napínač drážk. řemenu</t>
  </si>
  <si>
    <t>sazba
práce/ hod
/ v Kč
/bez DPH</t>
  </si>
  <si>
    <t>zrcátko zpětné levé</t>
  </si>
  <si>
    <t>zrcátko zpětné pravé</t>
  </si>
  <si>
    <t>kapalina brzdová 0,5 litru</t>
  </si>
  <si>
    <t>kapalina chladící 1 litr</t>
  </si>
  <si>
    <t>chladivo klimatizace 1 g</t>
  </si>
  <si>
    <t xml:space="preserve">autobaterie </t>
  </si>
  <si>
    <t>svíčka zapalovací 1 ks</t>
  </si>
  <si>
    <t>tlumič přední 2ks</t>
  </si>
  <si>
    <t>ložisko ulož. př.tlumiče2ks</t>
  </si>
  <si>
    <t>tlumič zadní 2 ks</t>
  </si>
  <si>
    <t>pružina zadní  2 ks</t>
  </si>
  <si>
    <t>pružina přední 2 ks</t>
  </si>
  <si>
    <t>uložení př. tlumiče 2 ks</t>
  </si>
  <si>
    <t>FIAT DUCATO</t>
  </si>
  <si>
    <r>
      <t>FIAT DUCATO - ROK VÝR.2018 - OBJEM  2287 CM</t>
    </r>
    <r>
      <rPr>
        <b/>
        <sz val="14"/>
        <color theme="1"/>
        <rFont val="Calibri"/>
        <family val="2"/>
        <charset val="238"/>
      </rPr>
      <t>³  -  VÝKON  96 KW       NM</t>
    </r>
  </si>
  <si>
    <t>ROK VÝR.</t>
  </si>
  <si>
    <t>OBJEM
cm³</t>
  </si>
  <si>
    <t>VÝKON
 kW</t>
  </si>
  <si>
    <t>PHM</t>
  </si>
  <si>
    <t>N</t>
  </si>
  <si>
    <t>B</t>
  </si>
  <si>
    <t>POČET
VOZIDEL</t>
  </si>
  <si>
    <t>ZNAČKA/TYP</t>
  </si>
  <si>
    <t>VOLKSWAGEN TRANSPORTER</t>
  </si>
  <si>
    <t>VOLKSWAGEN LT</t>
  </si>
  <si>
    <r>
      <t>FIAT DUCATO - ROK VÝR.2016 - OBJEM  2287 CM</t>
    </r>
    <r>
      <rPr>
        <b/>
        <sz val="14"/>
        <color theme="1"/>
        <rFont val="Calibri"/>
        <family val="2"/>
        <charset val="238"/>
      </rPr>
      <t>³  -  VÝKON  96 KW    NM</t>
    </r>
  </si>
  <si>
    <t>pozn:  Vyplňujte pouze podbarvená pole.  Jiné zásahy do přílohy jsou zakázané.</t>
  </si>
  <si>
    <t>pozn.: Do tohoto listu nezasahovat</t>
  </si>
  <si>
    <r>
      <t>FIAT DUCATO - ROK VÝR.2019 - OBJEM  2287 CM</t>
    </r>
    <r>
      <rPr>
        <b/>
        <sz val="14"/>
        <color theme="1"/>
        <rFont val="Calibri"/>
        <family val="2"/>
        <charset val="238"/>
      </rPr>
      <t>³  -  VÝKON  96 KW    NM</t>
    </r>
  </si>
  <si>
    <r>
      <t>VOLKSWAGEN  - ROK VÝR. 1998  -  OBJEM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85 kW   BA</t>
    </r>
  </si>
  <si>
    <r>
      <t>VOLKSWAGEN  - ROK VÝR. 2000  -  OBJEM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75 kW  NM</t>
    </r>
  </si>
  <si>
    <r>
      <t>VOLKSWAGEN  - ROK VÝR. 2002  -  OBJEM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80 kW  NM</t>
    </r>
  </si>
  <si>
    <r>
      <t>VOLKSWAGEN  - ROK VÝR. 2003  -  OBJEM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65 kW  NM</t>
    </r>
  </si>
  <si>
    <r>
      <t>VOLKSWAGEN  - ROK VÝR. 2004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63 kW  NM</t>
    </r>
  </si>
  <si>
    <r>
      <t>VOLKSWAGEN  - ROK VÝR. 2004  -  OBJEM 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77 kW  NM</t>
    </r>
  </si>
  <si>
    <r>
      <t>VOLKSWAGEN  - ROK VÝR. 2004  -  OBJEM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VÝKON  128 kW NM</t>
    </r>
  </si>
  <si>
    <r>
      <t>VOLKSWAGEN  - ROK VÝR. 2006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77 kW  NM</t>
    </r>
  </si>
  <si>
    <r>
      <t>VOLKSWAGEN  - ROK VÝR. 2007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75 kW  NM</t>
    </r>
  </si>
  <si>
    <r>
      <t>VOLKSWAGEN  - ROK VÝR. 2008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75 kW  NM</t>
    </r>
  </si>
  <si>
    <r>
      <t>VOLKSWAGEN  - ROK VÝR. 2009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75 kW  NM</t>
    </r>
  </si>
  <si>
    <r>
      <t>VOLKSWAGEN  - ROK VÝR. 2010  -  OBJEM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VÝKON  75 kW  NM</t>
    </r>
  </si>
  <si>
    <r>
      <t>VOLKSWAGEN  - ROK VÝR. 2016  -  OBJEM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VÝKON  132 kW NM</t>
    </r>
  </si>
  <si>
    <t>OBJEM KČ
/1 ZAKÁZKA/
bez DPH</t>
  </si>
  <si>
    <t>HODNOTÍCÍ  KRITÉRIUM  -  SUMÁŘ ODDĚLENÍ ZDRAV.DOPRAVY</t>
  </si>
  <si>
    <t xml:space="preserve">CELKEM
/bez DPH </t>
  </si>
  <si>
    <t>NABÍDKOVÁ CENA   bez DPH</t>
  </si>
  <si>
    <t>objem práce
/hod
/1 zak.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</si>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</sst>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 val="double"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/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1" fillId="0" borderId="12" xfId="0" applyNumberFormat="1" applyFont="1" applyBorder="1"/>
    <xf numFmtId="164" fontId="4" fillId="0" borderId="2" xfId="0" applyNumberFormat="1" applyFont="1" applyBorder="1" applyAlignment="1">
      <alignment vertical="center"/>
    </xf>
    <xf numFmtId="164" fontId="1" fillId="0" borderId="14" xfId="0" applyNumberFormat="1" applyFont="1" applyBorder="1"/>
    <xf numFmtId="164" fontId="1" fillId="0" borderId="17" xfId="0" applyNumberFormat="1" applyFont="1" applyBorder="1"/>
    <xf numFmtId="164" fontId="1" fillId="0" borderId="13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164" fontId="1" fillId="0" borderId="21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0" fillId="0" borderId="10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10" fillId="2" borderId="2" xfId="0" applyNumberFormat="1" applyFont="1" applyFill="1" applyBorder="1" applyAlignment="1">
      <alignment vertical="center"/>
    </xf>
    <xf numFmtId="164" fontId="1" fillId="3" borderId="3" xfId="0" applyNumberFormat="1" applyFont="1" applyFill="1" applyBorder="1"/>
    <xf numFmtId="164" fontId="1" fillId="3" borderId="1" xfId="0" applyNumberFormat="1" applyFont="1" applyFill="1" applyBorder="1"/>
    <xf numFmtId="164" fontId="1" fillId="3" borderId="16" xfId="0" applyNumberFormat="1" applyFont="1" applyFill="1" applyBorder="1"/>
    <xf numFmtId="164" fontId="1" fillId="3" borderId="23" xfId="0" applyNumberFormat="1" applyFont="1" applyFill="1" applyBorder="1"/>
    <xf numFmtId="4" fontId="1" fillId="3" borderId="3" xfId="0" applyNumberFormat="1" applyFont="1" applyFill="1" applyBorder="1" applyAlignment="1">
      <alignment horizontal="center"/>
    </xf>
    <xf numFmtId="164" fontId="1" fillId="3" borderId="11" xfId="0" applyNumberFormat="1" applyFont="1" applyFill="1" applyBorder="1"/>
    <xf numFmtId="4" fontId="1" fillId="3" borderId="1" xfId="0" applyNumberFormat="1" applyFont="1" applyFill="1" applyBorder="1" applyAlignment="1">
      <alignment horizontal="center"/>
    </xf>
    <xf numFmtId="164" fontId="1" fillId="3" borderId="15" xfId="0" applyNumberFormat="1" applyFont="1" applyFill="1" applyBorder="1"/>
    <xf numFmtId="4" fontId="1" fillId="3" borderId="16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1" fillId="0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3" sqref="B43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66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2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2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2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2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ht="13" customHeight="1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ht="13" customHeight="1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ht="13" customHeight="1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ht="13" customHeight="1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ht="13" customHeight="1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ht="13" customHeight="1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ht="13" customHeight="1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ht="13" customHeight="1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ht="13" customHeight="1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ht="13" customHeight="1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ht="13" customHeight="1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ht="13" customHeight="1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ht="13" customHeight="1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ht="13" customHeight="1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ht="13" customHeight="1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ht="13" customHeight="1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ht="13" customHeight="1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ht="13" customHeight="1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ht="13" customHeight="1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ht="13" customHeight="1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ht="13" customHeight="1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ht="13" customHeight="1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ht="13" customHeight="1" x14ac:dyDescent="0.3">
      <c r="A39" s="19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ht="13" customHeight="1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ht="13" customHeight="1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ht="13" customHeight="1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ht="13" customHeight="1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ht="13" customHeight="1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ht="13" customHeight="1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ht="13" customHeight="1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ht="13" customHeight="1" x14ac:dyDescent="0.3">
      <c r="A47" s="19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ht="13" customHeight="1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3" customHeight="1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8" customHeight="1" thickBot="1" x14ac:dyDescent="0.35">
      <c r="A50" s="18" t="s">
        <v>1</v>
      </c>
      <c r="B50" s="5">
        <f>SUM(B4:B49)</f>
        <v>54</v>
      </c>
      <c r="C50" s="52"/>
      <c r="D50" s="10">
        <f>SUM(D4:D49)</f>
        <v>0</v>
      </c>
      <c r="E50" s="53"/>
      <c r="F50" s="54"/>
      <c r="G50" s="10">
        <f>SUM(G4:G49)</f>
        <v>0</v>
      </c>
      <c r="H50" s="12">
        <f>SUM(H4:H49)</f>
        <v>0</v>
      </c>
    </row>
    <row r="51" spans="1:8" ht="24" customHeight="1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E18" sqref="E18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55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2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2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2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2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54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E10" sqref="E10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69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2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2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2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2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19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54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D36" sqref="D36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70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4" sqref="A34:A47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71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73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73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73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E39" sqref="E39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72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73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G24" sqref="G24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73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73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19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40" sqref="A40:A46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74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19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19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7" sqref="A37:A48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75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73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7" sqref="A37:A48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76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73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9" sqref="A39:A47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77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9" sqref="A39:A46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78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19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19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14" sqref="K14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79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73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73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G36" sqref="G36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80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73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E45" sqref="E45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81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73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73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74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38" sqref="A38:A47"/>
    </sheetView>
  </sheetViews>
  <sheetFormatPr defaultColWidth="9.1796875" defaultRowHeight="12" x14ac:dyDescent="0.3"/>
  <cols>
    <col min="1" max="1" width="21.1796875" style="1" customWidth="1"/>
    <col min="2" max="2" width="6.81640625" style="4" bestFit="1" customWidth="1"/>
    <col min="3" max="3" width="7.54296875" style="1" bestFit="1" customWidth="1"/>
    <col min="4" max="4" width="8.54296875" style="1" bestFit="1" customWidth="1"/>
    <col min="5" max="5" width="8.81640625" style="1" customWidth="1"/>
    <col min="6" max="6" width="6.81640625" style="4" customWidth="1"/>
    <col min="7" max="7" width="12.453125" style="1" customWidth="1"/>
    <col min="8" max="8" width="12.54296875" style="1" bestFit="1" customWidth="1"/>
    <col min="9" max="16384" width="9.1796875" style="1"/>
  </cols>
  <sheetData>
    <row r="1" spans="1:13" ht="33.75" customHeight="1" thickBot="1" x14ac:dyDescent="0.35">
      <c r="A1" s="61" t="s">
        <v>82</v>
      </c>
      <c r="B1" s="62"/>
      <c r="C1" s="62"/>
      <c r="D1" s="62"/>
      <c r="E1" s="62"/>
      <c r="F1" s="62"/>
      <c r="G1" s="62"/>
      <c r="H1" s="63"/>
    </row>
    <row r="2" spans="1:13" ht="12.5" thickBot="1" x14ac:dyDescent="0.35"/>
    <row r="3" spans="1:13" ht="72.5" thickBot="1" x14ac:dyDescent="0.35">
      <c r="A3" s="25" t="s">
        <v>88</v>
      </c>
      <c r="B3" s="26" t="s">
        <v>2</v>
      </c>
      <c r="C3" s="28" t="s">
        <v>12</v>
      </c>
      <c r="D3" s="29" t="s">
        <v>11</v>
      </c>
      <c r="E3" s="27" t="s">
        <v>40</v>
      </c>
      <c r="F3" s="30" t="s">
        <v>87</v>
      </c>
      <c r="G3" s="29" t="s">
        <v>14</v>
      </c>
      <c r="H3" s="26" t="s">
        <v>13</v>
      </c>
      <c r="I3" s="2"/>
      <c r="J3" s="2"/>
      <c r="K3" s="3"/>
      <c r="L3" s="3"/>
      <c r="M3" s="3"/>
    </row>
    <row r="4" spans="1:13" ht="13" customHeight="1" x14ac:dyDescent="0.3">
      <c r="A4" s="22" t="s">
        <v>33</v>
      </c>
      <c r="B4" s="23">
        <v>1</v>
      </c>
      <c r="C4" s="43"/>
      <c r="D4" s="7">
        <f t="shared" ref="D4:D49" si="0">C4*B4</f>
        <v>0</v>
      </c>
      <c r="E4" s="46"/>
      <c r="F4" s="47"/>
      <c r="G4" s="7">
        <f t="shared" ref="G4:G49" si="1">E4*F4*B4</f>
        <v>0</v>
      </c>
      <c r="H4" s="24">
        <f>G4+D4</f>
        <v>0</v>
      </c>
    </row>
    <row r="5" spans="1:13" ht="13" customHeight="1" x14ac:dyDescent="0.3">
      <c r="A5" s="19" t="s">
        <v>34</v>
      </c>
      <c r="B5" s="16">
        <v>1</v>
      </c>
      <c r="C5" s="44"/>
      <c r="D5" s="13">
        <f t="shared" si="0"/>
        <v>0</v>
      </c>
      <c r="E5" s="48"/>
      <c r="F5" s="49"/>
      <c r="G5" s="13">
        <f t="shared" si="1"/>
        <v>0</v>
      </c>
      <c r="H5" s="11">
        <f t="shared" ref="H5:H49" si="2">G5+D5</f>
        <v>0</v>
      </c>
    </row>
    <row r="6" spans="1:13" ht="13" customHeight="1" x14ac:dyDescent="0.3">
      <c r="A6" s="19" t="s">
        <v>16</v>
      </c>
      <c r="B6" s="16">
        <v>1</v>
      </c>
      <c r="C6" s="44"/>
      <c r="D6" s="13">
        <f t="shared" si="0"/>
        <v>0</v>
      </c>
      <c r="E6" s="48"/>
      <c r="F6" s="49"/>
      <c r="G6" s="13">
        <f t="shared" si="1"/>
        <v>0</v>
      </c>
      <c r="H6" s="11">
        <f t="shared" si="2"/>
        <v>0</v>
      </c>
    </row>
    <row r="7" spans="1:13" ht="13" customHeight="1" x14ac:dyDescent="0.3">
      <c r="A7" s="19" t="s">
        <v>15</v>
      </c>
      <c r="B7" s="16">
        <v>1</v>
      </c>
      <c r="C7" s="44"/>
      <c r="D7" s="13">
        <f t="shared" si="0"/>
        <v>0</v>
      </c>
      <c r="E7" s="48"/>
      <c r="F7" s="49"/>
      <c r="G7" s="13">
        <f t="shared" si="1"/>
        <v>0</v>
      </c>
      <c r="H7" s="11">
        <f t="shared" si="2"/>
        <v>0</v>
      </c>
    </row>
    <row r="8" spans="1:13" ht="13" customHeight="1" x14ac:dyDescent="0.3">
      <c r="A8" s="19" t="s">
        <v>25</v>
      </c>
      <c r="B8" s="16">
        <v>1</v>
      </c>
      <c r="C8" s="44"/>
      <c r="D8" s="13">
        <f t="shared" si="0"/>
        <v>0</v>
      </c>
      <c r="E8" s="48"/>
      <c r="F8" s="49"/>
      <c r="G8" s="13">
        <f t="shared" si="1"/>
        <v>0</v>
      </c>
      <c r="H8" s="11">
        <f t="shared" si="2"/>
        <v>0</v>
      </c>
    </row>
    <row r="9" spans="1:13" ht="13" customHeight="1" x14ac:dyDescent="0.3">
      <c r="A9" s="19" t="s">
        <v>26</v>
      </c>
      <c r="B9" s="16">
        <v>1</v>
      </c>
      <c r="C9" s="44"/>
      <c r="D9" s="13">
        <f t="shared" si="0"/>
        <v>0</v>
      </c>
      <c r="E9" s="48"/>
      <c r="F9" s="49"/>
      <c r="G9" s="13">
        <f t="shared" si="1"/>
        <v>0</v>
      </c>
      <c r="H9" s="11">
        <f t="shared" si="2"/>
        <v>0</v>
      </c>
    </row>
    <row r="10" spans="1:13" ht="13" customHeight="1" x14ac:dyDescent="0.3">
      <c r="A10" s="19" t="s">
        <v>22</v>
      </c>
      <c r="B10" s="16">
        <v>1</v>
      </c>
      <c r="C10" s="44"/>
      <c r="D10" s="13">
        <f t="shared" si="0"/>
        <v>0</v>
      </c>
      <c r="E10" s="48"/>
      <c r="F10" s="49"/>
      <c r="G10" s="13">
        <f t="shared" si="1"/>
        <v>0</v>
      </c>
      <c r="H10" s="11">
        <f t="shared" si="2"/>
        <v>0</v>
      </c>
    </row>
    <row r="11" spans="1:13" ht="13" customHeight="1" x14ac:dyDescent="0.3">
      <c r="A11" s="19" t="s">
        <v>43</v>
      </c>
      <c r="B11" s="16">
        <v>1</v>
      </c>
      <c r="C11" s="44"/>
      <c r="D11" s="13">
        <f t="shared" si="0"/>
        <v>0</v>
      </c>
      <c r="E11" s="48"/>
      <c r="F11" s="49"/>
      <c r="G11" s="13">
        <f t="shared" si="1"/>
        <v>0</v>
      </c>
      <c r="H11" s="11">
        <f t="shared" si="2"/>
        <v>0</v>
      </c>
    </row>
    <row r="12" spans="1:13" ht="13" customHeight="1" x14ac:dyDescent="0.3">
      <c r="A12" s="19" t="s">
        <v>3</v>
      </c>
      <c r="B12" s="16">
        <v>1</v>
      </c>
      <c r="C12" s="44"/>
      <c r="D12" s="13">
        <f t="shared" si="0"/>
        <v>0</v>
      </c>
      <c r="E12" s="48"/>
      <c r="F12" s="49"/>
      <c r="G12" s="13">
        <f t="shared" si="1"/>
        <v>0</v>
      </c>
      <c r="H12" s="11">
        <f t="shared" si="2"/>
        <v>0</v>
      </c>
    </row>
    <row r="13" spans="1:13" ht="13" customHeight="1" x14ac:dyDescent="0.3">
      <c r="A13" s="19" t="s">
        <v>4</v>
      </c>
      <c r="B13" s="16">
        <v>1</v>
      </c>
      <c r="C13" s="44"/>
      <c r="D13" s="13">
        <f t="shared" si="0"/>
        <v>0</v>
      </c>
      <c r="E13" s="48"/>
      <c r="F13" s="49"/>
      <c r="G13" s="13">
        <f t="shared" si="1"/>
        <v>0</v>
      </c>
      <c r="H13" s="11">
        <f t="shared" si="2"/>
        <v>0</v>
      </c>
    </row>
    <row r="14" spans="1:13" ht="13" customHeight="1" x14ac:dyDescent="0.3">
      <c r="A14" s="19" t="s">
        <v>27</v>
      </c>
      <c r="B14" s="16">
        <v>1</v>
      </c>
      <c r="C14" s="44"/>
      <c r="D14" s="13">
        <f t="shared" si="0"/>
        <v>0</v>
      </c>
      <c r="E14" s="48"/>
      <c r="F14" s="49"/>
      <c r="G14" s="13">
        <f t="shared" si="1"/>
        <v>0</v>
      </c>
      <c r="H14" s="11">
        <f t="shared" si="2"/>
        <v>0</v>
      </c>
    </row>
    <row r="15" spans="1:13" ht="13" customHeight="1" x14ac:dyDescent="0.3">
      <c r="A15" s="19" t="s">
        <v>28</v>
      </c>
      <c r="B15" s="16">
        <v>1</v>
      </c>
      <c r="C15" s="44"/>
      <c r="D15" s="13">
        <f t="shared" si="0"/>
        <v>0</v>
      </c>
      <c r="E15" s="48"/>
      <c r="F15" s="49"/>
      <c r="G15" s="13">
        <f t="shared" si="1"/>
        <v>0</v>
      </c>
      <c r="H15" s="11">
        <f t="shared" si="2"/>
        <v>0</v>
      </c>
    </row>
    <row r="16" spans="1:13" ht="13" customHeight="1" x14ac:dyDescent="0.3">
      <c r="A16" s="19" t="s">
        <v>31</v>
      </c>
      <c r="B16" s="16">
        <v>1</v>
      </c>
      <c r="C16" s="44"/>
      <c r="D16" s="13">
        <f t="shared" si="0"/>
        <v>0</v>
      </c>
      <c r="E16" s="48"/>
      <c r="F16" s="49"/>
      <c r="G16" s="13">
        <f t="shared" si="1"/>
        <v>0</v>
      </c>
      <c r="H16" s="11">
        <f t="shared" si="2"/>
        <v>0</v>
      </c>
    </row>
    <row r="17" spans="1:8" x14ac:dyDescent="0.3">
      <c r="A17" s="19" t="s">
        <v>32</v>
      </c>
      <c r="B17" s="16">
        <v>1</v>
      </c>
      <c r="C17" s="44"/>
      <c r="D17" s="13">
        <f t="shared" si="0"/>
        <v>0</v>
      </c>
      <c r="E17" s="48"/>
      <c r="F17" s="49"/>
      <c r="G17" s="13">
        <f t="shared" si="1"/>
        <v>0</v>
      </c>
      <c r="H17" s="11">
        <f t="shared" si="2"/>
        <v>0</v>
      </c>
    </row>
    <row r="18" spans="1:8" x14ac:dyDescent="0.3">
      <c r="A18" s="19" t="s">
        <v>29</v>
      </c>
      <c r="B18" s="16">
        <v>1</v>
      </c>
      <c r="C18" s="44"/>
      <c r="D18" s="13">
        <f t="shared" si="0"/>
        <v>0</v>
      </c>
      <c r="E18" s="48"/>
      <c r="F18" s="49"/>
      <c r="G18" s="13">
        <f t="shared" si="1"/>
        <v>0</v>
      </c>
      <c r="H18" s="11">
        <f t="shared" si="2"/>
        <v>0</v>
      </c>
    </row>
    <row r="19" spans="1:8" x14ac:dyDescent="0.3">
      <c r="A19" s="19" t="s">
        <v>5</v>
      </c>
      <c r="B19" s="16">
        <v>2</v>
      </c>
      <c r="C19" s="44"/>
      <c r="D19" s="13">
        <f t="shared" si="0"/>
        <v>0</v>
      </c>
      <c r="E19" s="48"/>
      <c r="F19" s="49"/>
      <c r="G19" s="13">
        <f t="shared" si="1"/>
        <v>0</v>
      </c>
      <c r="H19" s="11">
        <f t="shared" si="2"/>
        <v>0</v>
      </c>
    </row>
    <row r="20" spans="1:8" x14ac:dyDescent="0.3">
      <c r="A20" s="19" t="s">
        <v>6</v>
      </c>
      <c r="B20" s="16">
        <v>2</v>
      </c>
      <c r="C20" s="44"/>
      <c r="D20" s="13">
        <f t="shared" si="0"/>
        <v>0</v>
      </c>
      <c r="E20" s="48"/>
      <c r="F20" s="49"/>
      <c r="G20" s="13">
        <f t="shared" si="1"/>
        <v>0</v>
      </c>
      <c r="H20" s="11">
        <f t="shared" si="2"/>
        <v>0</v>
      </c>
    </row>
    <row r="21" spans="1:8" x14ac:dyDescent="0.3">
      <c r="A21" s="19" t="s">
        <v>7</v>
      </c>
      <c r="B21" s="16">
        <v>2</v>
      </c>
      <c r="C21" s="44"/>
      <c r="D21" s="13">
        <f t="shared" si="0"/>
        <v>0</v>
      </c>
      <c r="E21" s="48"/>
      <c r="F21" s="49"/>
      <c r="G21" s="13">
        <f t="shared" si="1"/>
        <v>0</v>
      </c>
      <c r="H21" s="11">
        <f t="shared" si="2"/>
        <v>0</v>
      </c>
    </row>
    <row r="22" spans="1:8" x14ac:dyDescent="0.3">
      <c r="A22" s="19" t="s">
        <v>17</v>
      </c>
      <c r="B22" s="16">
        <v>1</v>
      </c>
      <c r="C22" s="44"/>
      <c r="D22" s="13">
        <f t="shared" si="0"/>
        <v>0</v>
      </c>
      <c r="E22" s="48"/>
      <c r="F22" s="49"/>
      <c r="G22" s="13">
        <f t="shared" si="1"/>
        <v>0</v>
      </c>
      <c r="H22" s="11">
        <f t="shared" si="2"/>
        <v>0</v>
      </c>
    </row>
    <row r="23" spans="1:8" x14ac:dyDescent="0.3">
      <c r="A23" s="19" t="s">
        <v>38</v>
      </c>
      <c r="B23" s="16">
        <v>1</v>
      </c>
      <c r="C23" s="44"/>
      <c r="D23" s="13">
        <f t="shared" si="0"/>
        <v>0</v>
      </c>
      <c r="E23" s="48"/>
      <c r="F23" s="49"/>
      <c r="G23" s="13">
        <f t="shared" si="1"/>
        <v>0</v>
      </c>
      <c r="H23" s="11">
        <f t="shared" si="2"/>
        <v>0</v>
      </c>
    </row>
    <row r="24" spans="1:8" x14ac:dyDescent="0.3">
      <c r="A24" s="19" t="s">
        <v>18</v>
      </c>
      <c r="B24" s="16">
        <v>2</v>
      </c>
      <c r="C24" s="44"/>
      <c r="D24" s="13">
        <f t="shared" si="0"/>
        <v>0</v>
      </c>
      <c r="E24" s="48"/>
      <c r="F24" s="49"/>
      <c r="G24" s="13">
        <f t="shared" si="1"/>
        <v>0</v>
      </c>
      <c r="H24" s="11">
        <f t="shared" si="2"/>
        <v>0</v>
      </c>
    </row>
    <row r="25" spans="1:8" x14ac:dyDescent="0.3">
      <c r="A25" s="19" t="s">
        <v>8</v>
      </c>
      <c r="B25" s="16">
        <v>1</v>
      </c>
      <c r="C25" s="44"/>
      <c r="D25" s="13">
        <f t="shared" si="0"/>
        <v>0</v>
      </c>
      <c r="E25" s="48"/>
      <c r="F25" s="49"/>
      <c r="G25" s="13">
        <f t="shared" si="1"/>
        <v>0</v>
      </c>
      <c r="H25" s="11">
        <f t="shared" si="2"/>
        <v>0</v>
      </c>
    </row>
    <row r="26" spans="1:8" x14ac:dyDescent="0.3">
      <c r="A26" s="19" t="s">
        <v>9</v>
      </c>
      <c r="B26" s="16">
        <v>1</v>
      </c>
      <c r="C26" s="44"/>
      <c r="D26" s="13">
        <f t="shared" si="0"/>
        <v>0</v>
      </c>
      <c r="E26" s="48"/>
      <c r="F26" s="49"/>
      <c r="G26" s="13">
        <f t="shared" si="1"/>
        <v>0</v>
      </c>
      <c r="H26" s="11">
        <f t="shared" si="2"/>
        <v>0</v>
      </c>
    </row>
    <row r="27" spans="1:8" x14ac:dyDescent="0.3">
      <c r="A27" s="19" t="s">
        <v>23</v>
      </c>
      <c r="B27" s="16">
        <v>1</v>
      </c>
      <c r="C27" s="44"/>
      <c r="D27" s="13">
        <f t="shared" si="0"/>
        <v>0</v>
      </c>
      <c r="E27" s="48"/>
      <c r="F27" s="49"/>
      <c r="G27" s="13">
        <f t="shared" si="1"/>
        <v>0</v>
      </c>
      <c r="H27" s="11">
        <f t="shared" si="2"/>
        <v>0</v>
      </c>
    </row>
    <row r="28" spans="1:8" x14ac:dyDescent="0.3">
      <c r="A28" s="19" t="s">
        <v>30</v>
      </c>
      <c r="B28" s="16">
        <v>1</v>
      </c>
      <c r="C28" s="44"/>
      <c r="D28" s="13">
        <f t="shared" si="0"/>
        <v>0</v>
      </c>
      <c r="E28" s="48"/>
      <c r="F28" s="49"/>
      <c r="G28" s="13">
        <f t="shared" si="1"/>
        <v>0</v>
      </c>
      <c r="H28" s="11">
        <f t="shared" si="2"/>
        <v>0</v>
      </c>
    </row>
    <row r="29" spans="1:8" x14ac:dyDescent="0.3">
      <c r="A29" s="19" t="s">
        <v>44</v>
      </c>
      <c r="B29" s="16">
        <v>1</v>
      </c>
      <c r="C29" s="44"/>
      <c r="D29" s="13">
        <f t="shared" si="0"/>
        <v>0</v>
      </c>
      <c r="E29" s="48"/>
      <c r="F29" s="49"/>
      <c r="G29" s="13">
        <f t="shared" si="1"/>
        <v>0</v>
      </c>
      <c r="H29" s="11">
        <f t="shared" si="2"/>
        <v>0</v>
      </c>
    </row>
    <row r="30" spans="1:8" x14ac:dyDescent="0.3">
      <c r="A30" s="20" t="s">
        <v>39</v>
      </c>
      <c r="B30" s="16">
        <v>1</v>
      </c>
      <c r="C30" s="44"/>
      <c r="D30" s="13">
        <f t="shared" si="0"/>
        <v>0</v>
      </c>
      <c r="E30" s="48"/>
      <c r="F30" s="49"/>
      <c r="G30" s="13">
        <f t="shared" si="1"/>
        <v>0</v>
      </c>
      <c r="H30" s="11">
        <f t="shared" si="2"/>
        <v>0</v>
      </c>
    </row>
    <row r="31" spans="1:8" x14ac:dyDescent="0.3">
      <c r="A31" s="20" t="s">
        <v>24</v>
      </c>
      <c r="B31" s="16">
        <v>1</v>
      </c>
      <c r="C31" s="44"/>
      <c r="D31" s="13">
        <f t="shared" si="0"/>
        <v>0</v>
      </c>
      <c r="E31" s="48"/>
      <c r="F31" s="49"/>
      <c r="G31" s="13">
        <f t="shared" si="1"/>
        <v>0</v>
      </c>
      <c r="H31" s="11">
        <f t="shared" si="2"/>
        <v>0</v>
      </c>
    </row>
    <row r="32" spans="1:8" x14ac:dyDescent="0.3">
      <c r="A32" s="19" t="s">
        <v>48</v>
      </c>
      <c r="B32" s="16">
        <v>1</v>
      </c>
      <c r="C32" s="44"/>
      <c r="D32" s="13">
        <f t="shared" si="0"/>
        <v>0</v>
      </c>
      <c r="E32" s="48"/>
      <c r="F32" s="49"/>
      <c r="G32" s="13">
        <f t="shared" si="1"/>
        <v>0</v>
      </c>
      <c r="H32" s="11">
        <f t="shared" si="2"/>
        <v>0</v>
      </c>
    </row>
    <row r="33" spans="1:8" x14ac:dyDescent="0.3">
      <c r="A33" s="19" t="s">
        <v>49</v>
      </c>
      <c r="B33" s="16">
        <v>1</v>
      </c>
      <c r="C33" s="44"/>
      <c r="D33" s="13">
        <f t="shared" si="0"/>
        <v>0</v>
      </c>
      <c r="E33" s="48"/>
      <c r="F33" s="49"/>
      <c r="G33" s="13">
        <f t="shared" si="1"/>
        <v>0</v>
      </c>
      <c r="H33" s="11">
        <f t="shared" si="2"/>
        <v>0</v>
      </c>
    </row>
    <row r="34" spans="1:8" x14ac:dyDescent="0.3">
      <c r="A34" s="19" t="s">
        <v>53</v>
      </c>
      <c r="B34" s="16">
        <v>1</v>
      </c>
      <c r="C34" s="44"/>
      <c r="D34" s="13">
        <f t="shared" si="0"/>
        <v>0</v>
      </c>
      <c r="E34" s="48"/>
      <c r="F34" s="49"/>
      <c r="G34" s="13">
        <f t="shared" si="1"/>
        <v>0</v>
      </c>
      <c r="H34" s="11">
        <f t="shared" si="2"/>
        <v>0</v>
      </c>
    </row>
    <row r="35" spans="1:8" x14ac:dyDescent="0.3">
      <c r="A35" s="19" t="s">
        <v>50</v>
      </c>
      <c r="B35" s="16">
        <v>1</v>
      </c>
      <c r="C35" s="44"/>
      <c r="D35" s="13">
        <f t="shared" si="0"/>
        <v>0</v>
      </c>
      <c r="E35" s="48"/>
      <c r="F35" s="49"/>
      <c r="G35" s="13">
        <f t="shared" si="1"/>
        <v>0</v>
      </c>
      <c r="H35" s="11">
        <f t="shared" si="2"/>
        <v>0</v>
      </c>
    </row>
    <row r="36" spans="1:8" x14ac:dyDescent="0.3">
      <c r="A36" s="19" t="s">
        <v>52</v>
      </c>
      <c r="B36" s="16">
        <v>1</v>
      </c>
      <c r="C36" s="44"/>
      <c r="D36" s="13">
        <f t="shared" si="0"/>
        <v>0</v>
      </c>
      <c r="E36" s="48"/>
      <c r="F36" s="49"/>
      <c r="G36" s="13">
        <f t="shared" si="1"/>
        <v>0</v>
      </c>
      <c r="H36" s="11">
        <f t="shared" si="2"/>
        <v>0</v>
      </c>
    </row>
    <row r="37" spans="1:8" x14ac:dyDescent="0.3">
      <c r="A37" s="19" t="s">
        <v>51</v>
      </c>
      <c r="B37" s="16">
        <v>1</v>
      </c>
      <c r="C37" s="44"/>
      <c r="D37" s="13">
        <f t="shared" si="0"/>
        <v>0</v>
      </c>
      <c r="E37" s="48"/>
      <c r="F37" s="49"/>
      <c r="G37" s="13">
        <f t="shared" si="1"/>
        <v>0</v>
      </c>
      <c r="H37" s="11">
        <f t="shared" si="2"/>
        <v>0</v>
      </c>
    </row>
    <row r="38" spans="1:8" x14ac:dyDescent="0.3">
      <c r="A38" s="73" t="s">
        <v>19</v>
      </c>
      <c r="B38" s="16">
        <v>1</v>
      </c>
      <c r="C38" s="44"/>
      <c r="D38" s="13">
        <f t="shared" si="0"/>
        <v>0</v>
      </c>
      <c r="E38" s="48"/>
      <c r="F38" s="49"/>
      <c r="G38" s="13">
        <f t="shared" si="1"/>
        <v>0</v>
      </c>
      <c r="H38" s="11">
        <f t="shared" si="2"/>
        <v>0</v>
      </c>
    </row>
    <row r="39" spans="1:8" x14ac:dyDescent="0.3">
      <c r="A39" s="73" t="s">
        <v>10</v>
      </c>
      <c r="B39" s="16">
        <v>1</v>
      </c>
      <c r="C39" s="44"/>
      <c r="D39" s="13">
        <f t="shared" si="0"/>
        <v>0</v>
      </c>
      <c r="E39" s="48"/>
      <c r="F39" s="49"/>
      <c r="G39" s="13">
        <f t="shared" si="1"/>
        <v>0</v>
      </c>
      <c r="H39" s="11">
        <f t="shared" si="2"/>
        <v>0</v>
      </c>
    </row>
    <row r="40" spans="1:8" x14ac:dyDescent="0.3">
      <c r="A40" s="73" t="s">
        <v>20</v>
      </c>
      <c r="B40" s="16">
        <v>1</v>
      </c>
      <c r="C40" s="44"/>
      <c r="D40" s="13">
        <f t="shared" si="0"/>
        <v>0</v>
      </c>
      <c r="E40" s="48"/>
      <c r="F40" s="49"/>
      <c r="G40" s="13">
        <f t="shared" si="1"/>
        <v>0</v>
      </c>
      <c r="H40" s="11">
        <f t="shared" si="2"/>
        <v>0</v>
      </c>
    </row>
    <row r="41" spans="1:8" x14ac:dyDescent="0.3">
      <c r="A41" s="73" t="s">
        <v>21</v>
      </c>
      <c r="B41" s="16">
        <v>1</v>
      </c>
      <c r="C41" s="44"/>
      <c r="D41" s="13">
        <f t="shared" si="0"/>
        <v>0</v>
      </c>
      <c r="E41" s="48"/>
      <c r="F41" s="49"/>
      <c r="G41" s="13">
        <f t="shared" si="1"/>
        <v>0</v>
      </c>
      <c r="H41" s="11">
        <f t="shared" si="2"/>
        <v>0</v>
      </c>
    </row>
    <row r="42" spans="1:8" x14ac:dyDescent="0.3">
      <c r="A42" s="73" t="s">
        <v>35</v>
      </c>
      <c r="B42" s="16">
        <v>1</v>
      </c>
      <c r="C42" s="44"/>
      <c r="D42" s="13">
        <f t="shared" si="0"/>
        <v>0</v>
      </c>
      <c r="E42" s="48"/>
      <c r="F42" s="49"/>
      <c r="G42" s="13">
        <f t="shared" si="1"/>
        <v>0</v>
      </c>
      <c r="H42" s="11">
        <f t="shared" si="2"/>
        <v>0</v>
      </c>
    </row>
    <row r="43" spans="1:8" x14ac:dyDescent="0.3">
      <c r="A43" s="73" t="s">
        <v>36</v>
      </c>
      <c r="B43" s="16">
        <v>1</v>
      </c>
      <c r="C43" s="44"/>
      <c r="D43" s="13">
        <f t="shared" si="0"/>
        <v>0</v>
      </c>
      <c r="E43" s="48"/>
      <c r="F43" s="49"/>
      <c r="G43" s="13">
        <f t="shared" si="1"/>
        <v>0</v>
      </c>
      <c r="H43" s="11">
        <f t="shared" si="2"/>
        <v>0</v>
      </c>
    </row>
    <row r="44" spans="1:8" x14ac:dyDescent="0.3">
      <c r="A44" s="73" t="s">
        <v>37</v>
      </c>
      <c r="B44" s="16">
        <v>1</v>
      </c>
      <c r="C44" s="44"/>
      <c r="D44" s="13">
        <f t="shared" si="0"/>
        <v>0</v>
      </c>
      <c r="E44" s="48"/>
      <c r="F44" s="49"/>
      <c r="G44" s="13">
        <f t="shared" si="1"/>
        <v>0</v>
      </c>
      <c r="H44" s="11">
        <f t="shared" si="2"/>
        <v>0</v>
      </c>
    </row>
    <row r="45" spans="1:8" x14ac:dyDescent="0.3">
      <c r="A45" s="73" t="s">
        <v>41</v>
      </c>
      <c r="B45" s="16">
        <v>1</v>
      </c>
      <c r="C45" s="44"/>
      <c r="D45" s="13">
        <f t="shared" si="0"/>
        <v>0</v>
      </c>
      <c r="E45" s="48"/>
      <c r="F45" s="49"/>
      <c r="G45" s="13">
        <f t="shared" si="1"/>
        <v>0</v>
      </c>
      <c r="H45" s="11">
        <f t="shared" si="2"/>
        <v>0</v>
      </c>
    </row>
    <row r="46" spans="1:8" x14ac:dyDescent="0.3">
      <c r="A46" s="73" t="s">
        <v>42</v>
      </c>
      <c r="B46" s="16">
        <v>1</v>
      </c>
      <c r="C46" s="44"/>
      <c r="D46" s="13">
        <f t="shared" si="0"/>
        <v>0</v>
      </c>
      <c r="E46" s="48"/>
      <c r="F46" s="49"/>
      <c r="G46" s="13">
        <f t="shared" si="1"/>
        <v>0</v>
      </c>
      <c r="H46" s="11">
        <f t="shared" si="2"/>
        <v>0</v>
      </c>
    </row>
    <row r="47" spans="1:8" x14ac:dyDescent="0.3">
      <c r="A47" s="73" t="s">
        <v>45</v>
      </c>
      <c r="B47" s="16">
        <v>1</v>
      </c>
      <c r="C47" s="44"/>
      <c r="D47" s="13">
        <f t="shared" si="0"/>
        <v>0</v>
      </c>
      <c r="E47" s="48"/>
      <c r="F47" s="49"/>
      <c r="G47" s="13">
        <f t="shared" si="1"/>
        <v>0</v>
      </c>
      <c r="H47" s="11">
        <f t="shared" si="2"/>
        <v>0</v>
      </c>
    </row>
    <row r="48" spans="1:8" x14ac:dyDescent="0.3">
      <c r="A48" s="19" t="s">
        <v>47</v>
      </c>
      <c r="B48" s="16">
        <v>1</v>
      </c>
      <c r="C48" s="44"/>
      <c r="D48" s="13">
        <f t="shared" si="0"/>
        <v>0</v>
      </c>
      <c r="E48" s="48"/>
      <c r="F48" s="49"/>
      <c r="G48" s="13">
        <f t="shared" si="1"/>
        <v>0</v>
      </c>
      <c r="H48" s="11">
        <f t="shared" si="2"/>
        <v>0</v>
      </c>
    </row>
    <row r="49" spans="1:8" ht="12.5" thickBot="1" x14ac:dyDescent="0.35">
      <c r="A49" s="21" t="s">
        <v>46</v>
      </c>
      <c r="B49" s="17">
        <v>1</v>
      </c>
      <c r="C49" s="45"/>
      <c r="D49" s="14">
        <f t="shared" si="0"/>
        <v>0</v>
      </c>
      <c r="E49" s="50"/>
      <c r="F49" s="51"/>
      <c r="G49" s="14">
        <f t="shared" si="1"/>
        <v>0</v>
      </c>
      <c r="H49" s="15">
        <f t="shared" si="2"/>
        <v>0</v>
      </c>
    </row>
    <row r="50" spans="1:8" ht="15" thickBot="1" x14ac:dyDescent="0.35">
      <c r="A50" s="18" t="s">
        <v>1</v>
      </c>
      <c r="B50" s="5">
        <f>SUM(B4:B49)</f>
        <v>50</v>
      </c>
      <c r="C50" s="9"/>
      <c r="D50" s="10">
        <f>SUM(D4:D49)</f>
        <v>0</v>
      </c>
      <c r="E50" s="8"/>
      <c r="F50" s="6"/>
      <c r="G50" s="10">
        <f>SUM(G4:G49)</f>
        <v>0</v>
      </c>
      <c r="H50" s="12">
        <f>SUM(H4:H49)</f>
        <v>0</v>
      </c>
    </row>
    <row r="51" spans="1:8" ht="19" thickBot="1" x14ac:dyDescent="0.35">
      <c r="A51" s="64" t="s">
        <v>0</v>
      </c>
      <c r="B51" s="65"/>
      <c r="C51" s="65"/>
      <c r="D51" s="65"/>
      <c r="E51" s="65"/>
      <c r="F51" s="65"/>
      <c r="G51" s="66"/>
      <c r="H51" s="55">
        <f>H50</f>
        <v>0</v>
      </c>
    </row>
    <row r="53" spans="1:8" x14ac:dyDescent="0.3">
      <c r="A53" s="56" t="s">
        <v>67</v>
      </c>
      <c r="B53" s="57"/>
      <c r="C53" s="58"/>
      <c r="D53" s="58"/>
      <c r="E53" s="58"/>
      <c r="F53" s="57"/>
      <c r="G53" s="58"/>
      <c r="H53" s="58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22" sqref="D22"/>
    </sheetView>
  </sheetViews>
  <sheetFormatPr defaultRowHeight="14.5" x14ac:dyDescent="0.35"/>
  <cols>
    <col min="1" max="1" width="26.81640625" customWidth="1"/>
    <col min="2" max="2" width="11.453125" style="31" customWidth="1"/>
    <col min="3" max="3" width="12" style="31" customWidth="1"/>
    <col min="4" max="4" width="7.453125" style="31" bestFit="1" customWidth="1"/>
    <col min="5" max="5" width="5.1796875" style="31" bestFit="1" customWidth="1"/>
    <col min="6" max="6" width="8.453125" style="31" bestFit="1" customWidth="1"/>
    <col min="7" max="7" width="13.54296875" customWidth="1"/>
    <col min="8" max="8" width="21.54296875" customWidth="1"/>
    <col min="9" max="9" width="55.81640625" customWidth="1"/>
  </cols>
  <sheetData>
    <row r="1" spans="1:8" ht="36" customHeight="1" thickBot="1" x14ac:dyDescent="0.4">
      <c r="A1" s="67" t="s">
        <v>84</v>
      </c>
      <c r="B1" s="68"/>
      <c r="C1" s="68"/>
      <c r="D1" s="68"/>
      <c r="E1" s="68"/>
      <c r="F1" s="68"/>
      <c r="G1" s="68"/>
      <c r="H1" s="69"/>
    </row>
    <row r="2" spans="1:8" ht="44" thickBot="1" x14ac:dyDescent="0.4">
      <c r="A2" s="36" t="s">
        <v>63</v>
      </c>
      <c r="B2" s="37" t="s">
        <v>56</v>
      </c>
      <c r="C2" s="38" t="s">
        <v>57</v>
      </c>
      <c r="D2" s="38" t="s">
        <v>58</v>
      </c>
      <c r="E2" s="37" t="s">
        <v>59</v>
      </c>
      <c r="F2" s="38" t="s">
        <v>62</v>
      </c>
      <c r="G2" s="38" t="s">
        <v>83</v>
      </c>
      <c r="H2" s="60" t="s">
        <v>85</v>
      </c>
    </row>
    <row r="3" spans="1:8" x14ac:dyDescent="0.35">
      <c r="A3" s="34" t="s">
        <v>54</v>
      </c>
      <c r="B3" s="35">
        <v>2016</v>
      </c>
      <c r="C3" s="35">
        <v>2287</v>
      </c>
      <c r="D3" s="35">
        <v>96</v>
      </c>
      <c r="E3" s="35" t="s">
        <v>60</v>
      </c>
      <c r="F3" s="35">
        <v>7</v>
      </c>
      <c r="G3" s="40">
        <f>duc_16_2.3_96!H51</f>
        <v>0</v>
      </c>
      <c r="H3" s="39">
        <f>G3*F3</f>
        <v>0</v>
      </c>
    </row>
    <row r="4" spans="1:8" x14ac:dyDescent="0.35">
      <c r="A4" s="32" t="s">
        <v>54</v>
      </c>
      <c r="B4" s="33">
        <v>2018</v>
      </c>
      <c r="C4" s="33">
        <v>2287</v>
      </c>
      <c r="D4" s="33">
        <v>96</v>
      </c>
      <c r="E4" s="33" t="s">
        <v>60</v>
      </c>
      <c r="F4" s="33">
        <v>20</v>
      </c>
      <c r="G4" s="41">
        <f>duc_18_2.3_96!H51</f>
        <v>0</v>
      </c>
      <c r="H4" s="39">
        <f t="shared" ref="H4:H18" si="0">G4*F4</f>
        <v>0</v>
      </c>
    </row>
    <row r="5" spans="1:8" x14ac:dyDescent="0.35">
      <c r="A5" s="32" t="s">
        <v>54</v>
      </c>
      <c r="B5" s="33">
        <v>2019</v>
      </c>
      <c r="C5" s="33">
        <v>2287</v>
      </c>
      <c r="D5" s="33">
        <v>96</v>
      </c>
      <c r="E5" s="33" t="s">
        <v>60</v>
      </c>
      <c r="F5" s="33">
        <v>10</v>
      </c>
      <c r="G5" s="41">
        <f>duc_19_2.3_96!H51</f>
        <v>0</v>
      </c>
      <c r="H5" s="39">
        <f t="shared" si="0"/>
        <v>0</v>
      </c>
    </row>
    <row r="6" spans="1:8" x14ac:dyDescent="0.35">
      <c r="A6" s="32" t="s">
        <v>64</v>
      </c>
      <c r="B6" s="33">
        <v>1998</v>
      </c>
      <c r="C6" s="33">
        <v>2461</v>
      </c>
      <c r="D6" s="33">
        <v>85</v>
      </c>
      <c r="E6" s="33" t="s">
        <v>61</v>
      </c>
      <c r="F6" s="33">
        <v>1</v>
      </c>
      <c r="G6" s="41">
        <f>VW_98_2.5_85!H51</f>
        <v>0</v>
      </c>
      <c r="H6" s="39">
        <f t="shared" si="0"/>
        <v>0</v>
      </c>
    </row>
    <row r="7" spans="1:8" x14ac:dyDescent="0.35">
      <c r="A7" s="32" t="s">
        <v>64</v>
      </c>
      <c r="B7" s="33">
        <v>2000</v>
      </c>
      <c r="C7" s="33">
        <v>2461</v>
      </c>
      <c r="D7" s="33">
        <v>75</v>
      </c>
      <c r="E7" s="33" t="s">
        <v>60</v>
      </c>
      <c r="F7" s="33">
        <v>1</v>
      </c>
      <c r="G7" s="41">
        <f>VW_00_2.5_75!H51</f>
        <v>0</v>
      </c>
      <c r="H7" s="39">
        <f t="shared" si="0"/>
        <v>0</v>
      </c>
    </row>
    <row r="8" spans="1:8" x14ac:dyDescent="0.35">
      <c r="A8" s="32" t="s">
        <v>65</v>
      </c>
      <c r="B8" s="33">
        <v>2002</v>
      </c>
      <c r="C8" s="33">
        <v>2461</v>
      </c>
      <c r="D8" s="33">
        <v>80</v>
      </c>
      <c r="E8" s="33" t="s">
        <v>60</v>
      </c>
      <c r="F8" s="33">
        <v>1</v>
      </c>
      <c r="G8" s="41">
        <f>VW_02_2.5_80!H51</f>
        <v>0</v>
      </c>
      <c r="H8" s="39">
        <f t="shared" si="0"/>
        <v>0</v>
      </c>
    </row>
    <row r="9" spans="1:8" x14ac:dyDescent="0.35">
      <c r="A9" s="32" t="s">
        <v>64</v>
      </c>
      <c r="B9" s="33">
        <v>2003</v>
      </c>
      <c r="C9" s="33">
        <v>2461</v>
      </c>
      <c r="D9" s="33">
        <v>65</v>
      </c>
      <c r="E9" s="33" t="s">
        <v>60</v>
      </c>
      <c r="F9" s="33">
        <v>1</v>
      </c>
      <c r="G9" s="41">
        <f>VW_03_2.5_65!H51</f>
        <v>0</v>
      </c>
      <c r="H9" s="39">
        <f t="shared" si="0"/>
        <v>0</v>
      </c>
    </row>
    <row r="10" spans="1:8" x14ac:dyDescent="0.35">
      <c r="A10" s="32" t="s">
        <v>64</v>
      </c>
      <c r="B10" s="33">
        <v>2004</v>
      </c>
      <c r="C10" s="33">
        <v>1896</v>
      </c>
      <c r="D10" s="33">
        <v>63</v>
      </c>
      <c r="E10" s="33" t="s">
        <v>60</v>
      </c>
      <c r="F10" s="33">
        <v>1</v>
      </c>
      <c r="G10" s="41">
        <f>VW_04_1.9_63!H51</f>
        <v>0</v>
      </c>
      <c r="H10" s="39">
        <f t="shared" si="0"/>
        <v>0</v>
      </c>
    </row>
    <row r="11" spans="1:8" x14ac:dyDescent="0.35">
      <c r="A11" s="32" t="s">
        <v>64</v>
      </c>
      <c r="B11" s="33">
        <v>2004</v>
      </c>
      <c r="C11" s="33">
        <v>1896</v>
      </c>
      <c r="D11" s="33">
        <v>77</v>
      </c>
      <c r="E11" s="33" t="s">
        <v>60</v>
      </c>
      <c r="F11" s="33">
        <v>2</v>
      </c>
      <c r="G11" s="41">
        <f>VW_04_1.9_77!H51</f>
        <v>0</v>
      </c>
      <c r="H11" s="39">
        <f t="shared" si="0"/>
        <v>0</v>
      </c>
    </row>
    <row r="12" spans="1:8" x14ac:dyDescent="0.35">
      <c r="A12" s="32" t="s">
        <v>64</v>
      </c>
      <c r="B12" s="33">
        <v>2004</v>
      </c>
      <c r="C12" s="33">
        <v>2461</v>
      </c>
      <c r="D12" s="33">
        <v>128</v>
      </c>
      <c r="E12" s="33" t="s">
        <v>60</v>
      </c>
      <c r="F12" s="33">
        <v>1</v>
      </c>
      <c r="G12" s="41">
        <f>VW_04_2.5_128!H51</f>
        <v>0</v>
      </c>
      <c r="H12" s="39">
        <f t="shared" si="0"/>
        <v>0</v>
      </c>
    </row>
    <row r="13" spans="1:8" x14ac:dyDescent="0.35">
      <c r="A13" s="32" t="s">
        <v>64</v>
      </c>
      <c r="B13" s="33">
        <v>2006</v>
      </c>
      <c r="C13" s="33">
        <v>1896</v>
      </c>
      <c r="D13" s="33">
        <v>77</v>
      </c>
      <c r="E13" s="33" t="s">
        <v>60</v>
      </c>
      <c r="F13" s="33">
        <v>1</v>
      </c>
      <c r="G13" s="41">
        <f>VW_06_1.9_77!H51</f>
        <v>0</v>
      </c>
      <c r="H13" s="39">
        <f t="shared" si="0"/>
        <v>0</v>
      </c>
    </row>
    <row r="14" spans="1:8" x14ac:dyDescent="0.35">
      <c r="A14" s="32" t="s">
        <v>64</v>
      </c>
      <c r="B14" s="33">
        <v>2007</v>
      </c>
      <c r="C14" s="33">
        <v>1896</v>
      </c>
      <c r="D14" s="33">
        <v>75</v>
      </c>
      <c r="E14" s="33" t="s">
        <v>60</v>
      </c>
      <c r="F14" s="33">
        <v>3</v>
      </c>
      <c r="G14" s="41">
        <f>VW_07_1.9_75!H51</f>
        <v>0</v>
      </c>
      <c r="H14" s="39">
        <f t="shared" si="0"/>
        <v>0</v>
      </c>
    </row>
    <row r="15" spans="1:8" x14ac:dyDescent="0.35">
      <c r="A15" s="32" t="s">
        <v>64</v>
      </c>
      <c r="B15" s="33">
        <v>2008</v>
      </c>
      <c r="C15" s="33">
        <v>1896</v>
      </c>
      <c r="D15" s="33">
        <v>75</v>
      </c>
      <c r="E15" s="33" t="s">
        <v>60</v>
      </c>
      <c r="F15" s="33">
        <v>3</v>
      </c>
      <c r="G15" s="41">
        <f>VW_08_1.9_75!H51</f>
        <v>0</v>
      </c>
      <c r="H15" s="39">
        <f t="shared" si="0"/>
        <v>0</v>
      </c>
    </row>
    <row r="16" spans="1:8" x14ac:dyDescent="0.35">
      <c r="A16" s="32" t="s">
        <v>64</v>
      </c>
      <c r="B16" s="33">
        <v>2009</v>
      </c>
      <c r="C16" s="33">
        <v>1896</v>
      </c>
      <c r="D16" s="33">
        <v>75</v>
      </c>
      <c r="E16" s="33" t="s">
        <v>60</v>
      </c>
      <c r="F16" s="33">
        <v>2</v>
      </c>
      <c r="G16" s="41">
        <f>VW_09_1.9_75!H51</f>
        <v>0</v>
      </c>
      <c r="H16" s="39">
        <f t="shared" si="0"/>
        <v>0</v>
      </c>
    </row>
    <row r="17" spans="1:8" x14ac:dyDescent="0.35">
      <c r="A17" s="32" t="s">
        <v>64</v>
      </c>
      <c r="B17" s="33">
        <v>2010</v>
      </c>
      <c r="C17" s="33">
        <v>1896</v>
      </c>
      <c r="D17" s="33">
        <v>75</v>
      </c>
      <c r="E17" s="33" t="s">
        <v>60</v>
      </c>
      <c r="F17" s="33">
        <v>3</v>
      </c>
      <c r="G17" s="41">
        <f>VW_10_1.9_75!H51</f>
        <v>0</v>
      </c>
      <c r="H17" s="39">
        <f t="shared" si="0"/>
        <v>0</v>
      </c>
    </row>
    <row r="18" spans="1:8" ht="15" thickBot="1" x14ac:dyDescent="0.4">
      <c r="A18" s="32" t="s">
        <v>64</v>
      </c>
      <c r="B18" s="33">
        <v>2016</v>
      </c>
      <c r="C18" s="33">
        <v>1968</v>
      </c>
      <c r="D18" s="33">
        <v>132</v>
      </c>
      <c r="E18" s="33" t="s">
        <v>60</v>
      </c>
      <c r="F18" s="33">
        <v>2</v>
      </c>
      <c r="G18" s="41">
        <f>VW_16_1.9_132!H51</f>
        <v>0</v>
      </c>
      <c r="H18" s="39">
        <f t="shared" si="0"/>
        <v>0</v>
      </c>
    </row>
    <row r="19" spans="1:8" ht="39" customHeight="1" thickBot="1" x14ac:dyDescent="0.4">
      <c r="A19" s="70" t="s">
        <v>86</v>
      </c>
      <c r="B19" s="71"/>
      <c r="C19" s="71"/>
      <c r="D19" s="71"/>
      <c r="E19" s="71"/>
      <c r="F19" s="71"/>
      <c r="G19" s="72"/>
      <c r="H19" s="42">
        <f>SUM(H3:H18)</f>
        <v>0</v>
      </c>
    </row>
    <row r="21" spans="1:8" x14ac:dyDescent="0.35">
      <c r="A21" s="59" t="s">
        <v>68</v>
      </c>
    </row>
  </sheetData>
  <mergeCells count="2">
    <mergeCell ref="A1:H1"/>
    <mergeCell ref="A19:G19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duc_16_2.3_96</vt:lpstr>
      <vt:lpstr>duc_18_2.3_96</vt:lpstr>
      <vt:lpstr>duc_19_2.3_96</vt:lpstr>
      <vt:lpstr>VW_98_2.5_85</vt:lpstr>
      <vt:lpstr>VW_00_2.5_75</vt:lpstr>
      <vt:lpstr>VW_02_2.5_80</vt:lpstr>
      <vt:lpstr>VW_03_2.5_65</vt:lpstr>
      <vt:lpstr>VW_04_1.9_63</vt:lpstr>
      <vt:lpstr>VW_04_1.9_77</vt:lpstr>
      <vt:lpstr>VW_04_2.5_128</vt:lpstr>
      <vt:lpstr>VW_06_1.9_77</vt:lpstr>
      <vt:lpstr>VW_07_1.9_75</vt:lpstr>
      <vt:lpstr>VW_08_1.9_75</vt:lpstr>
      <vt:lpstr>VW_09_1.9_75</vt:lpstr>
      <vt:lpstr>VW_10_1.9_75</vt:lpstr>
      <vt:lpstr>VW_16_1.9_132</vt:lpstr>
      <vt:lpstr>sumář_hodnotící kritérium</vt:lpstr>
      <vt:lpstr>List1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Šantorová Ivana</dc:creator>
  <cp:lastModifiedBy>Večerková Lucie</cp:lastModifiedBy>
  <cp:lastPrinted>2020-08-05T11:28:22Z</cp:lastPrinted>
  <dcterms:created xsi:type="dcterms:W3CDTF">2020-08-05T07:26:47Z</dcterms:created>
  <dcterms:modified xsi:type="dcterms:W3CDTF">2020-10-30T13:57:17Z</dcterms:modified>
</cp:coreProperties>
</file>