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VEREJNE_ZAKAZKY\Kancelářský nábytek II\Nové dokumenty\"/>
    </mc:Choice>
  </mc:AlternateContent>
  <bookViews>
    <workbookView xWindow="0" yWindow="0" windowWidth="28800" windowHeight="13470"/>
  </bookViews>
  <sheets>
    <sheet name="ČÁST 1" sheetId="1" r:id="rId1"/>
    <sheet name="ČÁST 2" sheetId="2" r:id="rId2"/>
  </sheets>
  <calcPr calcId="162913"/>
</workbook>
</file>

<file path=xl/calcChain.xml><?xml version="1.0" encoding="utf-8"?>
<calcChain xmlns="http://schemas.openxmlformats.org/spreadsheetml/2006/main">
  <c r="L99" i="1" l="1"/>
  <c r="M99" i="1"/>
  <c r="N99" i="1" s="1"/>
  <c r="J29" i="2" l="1"/>
  <c r="K29" i="2" s="1"/>
  <c r="I29" i="2"/>
  <c r="J22" i="2"/>
  <c r="K22" i="2" s="1"/>
  <c r="I22" i="2"/>
  <c r="I45" i="2" l="1"/>
  <c r="J45" i="2"/>
  <c r="K45" i="2" s="1"/>
  <c r="I47" i="2" l="1"/>
  <c r="J47" i="2"/>
  <c r="K47" i="2" s="1"/>
  <c r="I46" i="2"/>
  <c r="J46" i="2"/>
  <c r="K46" i="2" s="1"/>
  <c r="I44" i="2"/>
  <c r="J44" i="2"/>
  <c r="K44" i="2" s="1"/>
  <c r="I43" i="2"/>
  <c r="J43" i="2"/>
  <c r="K43" i="2" s="1"/>
  <c r="I42" i="2" l="1"/>
  <c r="J42" i="2"/>
  <c r="K42" i="2" s="1"/>
  <c r="I41" i="2"/>
  <c r="J41" i="2"/>
  <c r="K41" i="2" s="1"/>
  <c r="I3" i="2"/>
  <c r="I4" i="2"/>
  <c r="I5" i="2"/>
  <c r="I6" i="2"/>
  <c r="I7" i="2"/>
  <c r="I8" i="2"/>
  <c r="I9" i="2"/>
  <c r="I10" i="2"/>
  <c r="I11" i="2"/>
  <c r="I12" i="2"/>
  <c r="I13" i="2"/>
  <c r="I14" i="2"/>
  <c r="I15" i="2"/>
  <c r="I16" i="2"/>
  <c r="I17" i="2"/>
  <c r="I18" i="2"/>
  <c r="I19" i="2"/>
  <c r="I20" i="2"/>
  <c r="I21" i="2"/>
  <c r="I23" i="2"/>
  <c r="I24" i="2"/>
  <c r="I25" i="2"/>
  <c r="I26" i="2"/>
  <c r="I27" i="2"/>
  <c r="I28" i="2"/>
  <c r="I30" i="2"/>
  <c r="I31" i="2"/>
  <c r="I32" i="2"/>
  <c r="I33" i="2"/>
  <c r="I34" i="2"/>
  <c r="I35" i="2"/>
  <c r="I36" i="2"/>
  <c r="I37" i="2"/>
  <c r="I38" i="2"/>
  <c r="I39" i="2"/>
  <c r="I40" i="2"/>
  <c r="I48" i="2"/>
  <c r="I2" i="2"/>
  <c r="J3" i="2"/>
  <c r="K3" i="2" s="1"/>
  <c r="J4" i="2"/>
  <c r="K4" i="2" s="1"/>
  <c r="J5" i="2"/>
  <c r="K5" i="2" s="1"/>
  <c r="J6" i="2"/>
  <c r="K6" i="2" s="1"/>
  <c r="J7" i="2"/>
  <c r="K7" i="2" s="1"/>
  <c r="J8" i="2"/>
  <c r="K8" i="2" s="1"/>
  <c r="J9" i="2"/>
  <c r="K9" i="2" s="1"/>
  <c r="J10" i="2"/>
  <c r="K10" i="2" s="1"/>
  <c r="J11" i="2"/>
  <c r="K11" i="2" s="1"/>
  <c r="J12" i="2"/>
  <c r="K12" i="2" s="1"/>
  <c r="J13" i="2"/>
  <c r="K13" i="2" s="1"/>
  <c r="J14" i="2"/>
  <c r="K14" i="2" s="1"/>
  <c r="J15" i="2"/>
  <c r="K15" i="2" s="1"/>
  <c r="J16" i="2"/>
  <c r="K16" i="2" s="1"/>
  <c r="J17" i="2"/>
  <c r="K17" i="2" s="1"/>
  <c r="J18" i="2"/>
  <c r="K18" i="2" s="1"/>
  <c r="J19" i="2"/>
  <c r="K19" i="2" s="1"/>
  <c r="J20" i="2"/>
  <c r="K20" i="2" s="1"/>
  <c r="J21" i="2"/>
  <c r="K21" i="2" s="1"/>
  <c r="J23" i="2"/>
  <c r="K23" i="2" s="1"/>
  <c r="J24" i="2"/>
  <c r="K24" i="2" s="1"/>
  <c r="J25" i="2"/>
  <c r="K25" i="2" s="1"/>
  <c r="J26" i="2"/>
  <c r="K26" i="2" s="1"/>
  <c r="J27" i="2"/>
  <c r="K27" i="2" s="1"/>
  <c r="J28" i="2"/>
  <c r="K28" i="2" s="1"/>
  <c r="J30" i="2"/>
  <c r="K30" i="2" s="1"/>
  <c r="J31" i="2"/>
  <c r="K31" i="2" s="1"/>
  <c r="J32" i="2"/>
  <c r="K32" i="2" s="1"/>
  <c r="J33" i="2"/>
  <c r="K33" i="2" s="1"/>
  <c r="J34" i="2"/>
  <c r="K34" i="2" s="1"/>
  <c r="J35" i="2"/>
  <c r="K35" i="2" s="1"/>
  <c r="J36" i="2"/>
  <c r="K36" i="2" s="1"/>
  <c r="J37" i="2"/>
  <c r="K37" i="2" s="1"/>
  <c r="J38" i="2"/>
  <c r="K38" i="2" s="1"/>
  <c r="J39" i="2"/>
  <c r="K39" i="2" s="1"/>
  <c r="J40" i="2"/>
  <c r="K40" i="2" s="1"/>
  <c r="J48" i="2"/>
  <c r="K48" i="2" s="1"/>
  <c r="J2" i="2"/>
  <c r="K2" i="2" s="1"/>
  <c r="M4" i="1"/>
  <c r="N4" i="1" s="1"/>
  <c r="M5" i="1"/>
  <c r="N5" i="1" s="1"/>
  <c r="M6" i="1"/>
  <c r="N6" i="1" s="1"/>
  <c r="M7" i="1"/>
  <c r="N7" i="1" s="1"/>
  <c r="M8" i="1"/>
  <c r="N8" i="1" s="1"/>
  <c r="M9" i="1"/>
  <c r="N9" i="1" s="1"/>
  <c r="M10" i="1"/>
  <c r="N10" i="1" s="1"/>
  <c r="M11" i="1"/>
  <c r="N11" i="1" s="1"/>
  <c r="M12" i="1"/>
  <c r="N12" i="1" s="1"/>
  <c r="M13" i="1"/>
  <c r="N13" i="1" s="1"/>
  <c r="M14" i="1"/>
  <c r="N14" i="1" s="1"/>
  <c r="M15" i="1"/>
  <c r="N15" i="1" s="1"/>
  <c r="M16" i="1"/>
  <c r="N16" i="1" s="1"/>
  <c r="M17" i="1"/>
  <c r="N17" i="1" s="1"/>
  <c r="M18" i="1"/>
  <c r="N18" i="1" s="1"/>
  <c r="M19" i="1"/>
  <c r="N19" i="1" s="1"/>
  <c r="M20" i="1"/>
  <c r="N20" i="1" s="1"/>
  <c r="M21" i="1"/>
  <c r="N21" i="1" s="1"/>
  <c r="M22" i="1"/>
  <c r="N22" i="1" s="1"/>
  <c r="M23" i="1"/>
  <c r="N23" i="1" s="1"/>
  <c r="M24" i="1"/>
  <c r="N24" i="1" s="1"/>
  <c r="M25" i="1"/>
  <c r="N25" i="1" s="1"/>
  <c r="M26" i="1"/>
  <c r="N26" i="1" s="1"/>
  <c r="M27" i="1"/>
  <c r="N27" i="1" s="1"/>
  <c r="M28" i="1"/>
  <c r="N28" i="1" s="1"/>
  <c r="M29" i="1"/>
  <c r="N29" i="1" s="1"/>
  <c r="M30" i="1"/>
  <c r="N30" i="1" s="1"/>
  <c r="M31" i="1"/>
  <c r="N31" i="1" s="1"/>
  <c r="M32" i="1"/>
  <c r="N32" i="1" s="1"/>
  <c r="M33" i="1"/>
  <c r="N33" i="1" s="1"/>
  <c r="M34" i="1"/>
  <c r="N34" i="1" s="1"/>
  <c r="M35" i="1"/>
  <c r="N35" i="1" s="1"/>
  <c r="M36" i="1"/>
  <c r="N36" i="1" s="1"/>
  <c r="M37" i="1"/>
  <c r="N37" i="1" s="1"/>
  <c r="M38" i="1"/>
  <c r="N38" i="1" s="1"/>
  <c r="M39" i="1"/>
  <c r="N39" i="1" s="1"/>
  <c r="M40" i="1"/>
  <c r="N40" i="1" s="1"/>
  <c r="M41" i="1"/>
  <c r="N41" i="1" s="1"/>
  <c r="M42" i="1"/>
  <c r="N42" i="1" s="1"/>
  <c r="M43" i="1"/>
  <c r="N43" i="1" s="1"/>
  <c r="M44" i="1"/>
  <c r="N44" i="1" s="1"/>
  <c r="M45" i="1"/>
  <c r="N45" i="1" s="1"/>
  <c r="M46" i="1"/>
  <c r="N46" i="1" s="1"/>
  <c r="M47" i="1"/>
  <c r="N47" i="1" s="1"/>
  <c r="M48" i="1"/>
  <c r="N48" i="1" s="1"/>
  <c r="M49" i="1"/>
  <c r="N49" i="1" s="1"/>
  <c r="M50" i="1"/>
  <c r="N50" i="1" s="1"/>
  <c r="M51" i="1"/>
  <c r="N51" i="1" s="1"/>
  <c r="M52" i="1"/>
  <c r="N52" i="1" s="1"/>
  <c r="M53" i="1"/>
  <c r="N53" i="1" s="1"/>
  <c r="M54" i="1"/>
  <c r="N54" i="1" s="1"/>
  <c r="M55" i="1"/>
  <c r="N55" i="1" s="1"/>
  <c r="M56" i="1"/>
  <c r="N56" i="1" s="1"/>
  <c r="M57" i="1"/>
  <c r="N57" i="1" s="1"/>
  <c r="M58" i="1"/>
  <c r="N58" i="1" s="1"/>
  <c r="M59" i="1"/>
  <c r="N59" i="1" s="1"/>
  <c r="M60" i="1"/>
  <c r="N60" i="1" s="1"/>
  <c r="M61" i="1"/>
  <c r="N61" i="1" s="1"/>
  <c r="M62" i="1"/>
  <c r="N62" i="1" s="1"/>
  <c r="M63" i="1"/>
  <c r="N63" i="1" s="1"/>
  <c r="M64" i="1"/>
  <c r="N64" i="1" s="1"/>
  <c r="M65" i="1"/>
  <c r="N65" i="1" s="1"/>
  <c r="M66" i="1"/>
  <c r="N66" i="1" s="1"/>
  <c r="M67" i="1"/>
  <c r="N67" i="1" s="1"/>
  <c r="M68" i="1"/>
  <c r="N68" i="1" s="1"/>
  <c r="M69" i="1"/>
  <c r="N69" i="1" s="1"/>
  <c r="M70" i="1"/>
  <c r="N70" i="1" s="1"/>
  <c r="M71" i="1"/>
  <c r="N71" i="1" s="1"/>
  <c r="M72" i="1"/>
  <c r="N72" i="1" s="1"/>
  <c r="M73" i="1"/>
  <c r="N73" i="1" s="1"/>
  <c r="M74" i="1"/>
  <c r="N74" i="1" s="1"/>
  <c r="M75" i="1"/>
  <c r="N75" i="1" s="1"/>
  <c r="M76" i="1"/>
  <c r="N76" i="1" s="1"/>
  <c r="M77" i="1"/>
  <c r="N77" i="1" s="1"/>
  <c r="M78" i="1"/>
  <c r="N78" i="1" s="1"/>
  <c r="M79" i="1"/>
  <c r="N79" i="1" s="1"/>
  <c r="M80" i="1"/>
  <c r="N80" i="1" s="1"/>
  <c r="M81" i="1"/>
  <c r="N81" i="1" s="1"/>
  <c r="M82" i="1"/>
  <c r="N82" i="1" s="1"/>
  <c r="M83" i="1"/>
  <c r="N83" i="1" s="1"/>
  <c r="M84" i="1"/>
  <c r="N84" i="1" s="1"/>
  <c r="M85" i="1"/>
  <c r="N85" i="1" s="1"/>
  <c r="M86" i="1"/>
  <c r="N86" i="1" s="1"/>
  <c r="M87" i="1"/>
  <c r="N87" i="1" s="1"/>
  <c r="M88" i="1"/>
  <c r="N88" i="1" s="1"/>
  <c r="M89" i="1"/>
  <c r="N89" i="1" s="1"/>
  <c r="M90" i="1"/>
  <c r="N90" i="1" s="1"/>
  <c r="M91" i="1"/>
  <c r="N91" i="1" s="1"/>
  <c r="M92" i="1"/>
  <c r="N92" i="1" s="1"/>
  <c r="M93" i="1"/>
  <c r="N93" i="1" s="1"/>
  <c r="M94" i="1"/>
  <c r="N94" i="1" s="1"/>
  <c r="M95" i="1"/>
  <c r="N95" i="1" s="1"/>
  <c r="M96" i="1"/>
  <c r="N96" i="1" s="1"/>
  <c r="M97" i="1"/>
  <c r="N97" i="1" s="1"/>
  <c r="M98" i="1"/>
  <c r="N98" i="1" s="1"/>
  <c r="M100" i="1"/>
  <c r="N100" i="1" s="1"/>
  <c r="M101" i="1"/>
  <c r="N101" i="1" s="1"/>
  <c r="M102" i="1"/>
  <c r="N102" i="1" s="1"/>
  <c r="M103" i="1"/>
  <c r="N103" i="1" s="1"/>
  <c r="M104" i="1"/>
  <c r="N104" i="1" s="1"/>
  <c r="M105" i="1"/>
  <c r="N105" i="1" s="1"/>
  <c r="M106" i="1"/>
  <c r="N106" i="1" s="1"/>
  <c r="M107" i="1"/>
  <c r="N107" i="1" s="1"/>
  <c r="M108" i="1"/>
  <c r="N108" i="1" s="1"/>
  <c r="M109" i="1"/>
  <c r="N109" i="1" s="1"/>
  <c r="M110" i="1"/>
  <c r="N110" i="1" s="1"/>
  <c r="M111" i="1"/>
  <c r="N111" i="1" s="1"/>
  <c r="M112" i="1"/>
  <c r="N112" i="1" s="1"/>
  <c r="M113" i="1"/>
  <c r="N113" i="1" s="1"/>
  <c r="M114" i="1"/>
  <c r="N114" i="1" s="1"/>
  <c r="M115" i="1"/>
  <c r="N115" i="1" s="1"/>
  <c r="M116" i="1"/>
  <c r="N116" i="1" s="1"/>
  <c r="M117" i="1"/>
  <c r="N117" i="1" s="1"/>
  <c r="M118" i="1"/>
  <c r="N118" i="1" s="1"/>
  <c r="M119" i="1"/>
  <c r="N119" i="1" s="1"/>
  <c r="M120" i="1"/>
  <c r="N120" i="1" s="1"/>
  <c r="M121" i="1"/>
  <c r="N121" i="1" s="1"/>
  <c r="M122" i="1"/>
  <c r="N122" i="1" s="1"/>
  <c r="M123" i="1"/>
  <c r="N123" i="1" s="1"/>
  <c r="M124" i="1"/>
  <c r="N124" i="1" s="1"/>
  <c r="M125" i="1"/>
  <c r="N125" i="1" s="1"/>
  <c r="M126" i="1"/>
  <c r="N126" i="1" s="1"/>
  <c r="M127" i="1"/>
  <c r="N127" i="1" s="1"/>
  <c r="M128" i="1"/>
  <c r="N128" i="1" s="1"/>
  <c r="M129" i="1"/>
  <c r="N129" i="1" s="1"/>
  <c r="M130" i="1"/>
  <c r="N130" i="1" s="1"/>
  <c r="M131" i="1"/>
  <c r="N131" i="1" s="1"/>
  <c r="M132" i="1"/>
  <c r="N132" i="1" s="1"/>
  <c r="M133" i="1"/>
  <c r="N133" i="1" s="1"/>
  <c r="M134" i="1"/>
  <c r="N134" i="1" s="1"/>
  <c r="M135" i="1"/>
  <c r="N135" i="1" s="1"/>
  <c r="M136" i="1"/>
  <c r="N136" i="1" s="1"/>
  <c r="M137" i="1"/>
  <c r="N137" i="1" s="1"/>
  <c r="M138" i="1"/>
  <c r="N138" i="1" s="1"/>
  <c r="M139" i="1"/>
  <c r="N139" i="1" s="1"/>
  <c r="L4" i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80" i="1"/>
  <c r="L81" i="1"/>
  <c r="L82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3" i="1"/>
  <c r="M3" i="1"/>
  <c r="N3" i="1" s="1"/>
  <c r="M2" i="1"/>
  <c r="N2" i="1" s="1"/>
  <c r="L2" i="1"/>
  <c r="J49" i="2" l="1"/>
  <c r="M140" i="1"/>
</calcChain>
</file>

<file path=xl/sharedStrings.xml><?xml version="1.0" encoding="utf-8"?>
<sst xmlns="http://schemas.openxmlformats.org/spreadsheetml/2006/main" count="832" uniqueCount="302">
  <si>
    <t>Kovové nebo plechové spisové skříně</t>
  </si>
  <si>
    <t>Měrná jednotka</t>
  </si>
  <si>
    <t>Cena za MJ bez DPH</t>
  </si>
  <si>
    <t>Číslo položky</t>
  </si>
  <si>
    <t>Kategorie</t>
  </si>
  <si>
    <t>Název</t>
  </si>
  <si>
    <t>Předpokládaný odebrané množství MJ/12 měsíců</t>
  </si>
  <si>
    <t>Nabídková cena celkem bez DPH/24 měsíců</t>
  </si>
  <si>
    <t>Specifikace</t>
  </si>
  <si>
    <t>Přídavné stoly</t>
  </si>
  <si>
    <t>Rohy</t>
  </si>
  <si>
    <t>Postele</t>
  </si>
  <si>
    <t>Šířka</t>
  </si>
  <si>
    <t>Výška</t>
  </si>
  <si>
    <t>Hloubka</t>
  </si>
  <si>
    <t>Stůl kancelářský - kovová podnož</t>
  </si>
  <si>
    <t>Stůl kancelářský ergonomický rohový (pravý i levý) - kovová podnož</t>
  </si>
  <si>
    <t>800 x 600</t>
  </si>
  <si>
    <t>Stůl jednací - čtvercový - kovová podnož</t>
  </si>
  <si>
    <t>Stůl jednací - obdélníkový - kovová podnož</t>
  </si>
  <si>
    <t>Pojízdný uzamykatelný kontejner - 3 zásuvkový</t>
  </si>
  <si>
    <t>Pojízdný uzamykatelný kontejner  - 4 zásuvkový</t>
  </si>
  <si>
    <t>Stolové nástavce</t>
  </si>
  <si>
    <t>Skříň policová, 5/5 otevřená</t>
  </si>
  <si>
    <t>Skříň policová, 3/3 otevřená</t>
  </si>
  <si>
    <t>Roh policový nika ukončovací</t>
  </si>
  <si>
    <t>Stěna věšáková, tři háčky</t>
  </si>
  <si>
    <t>Stěna věšáková, tři háčky, odkládací horní police</t>
  </si>
  <si>
    <t>Police závěsná</t>
  </si>
  <si>
    <t>Nástavec na skříň, 2/2 uzavřený</t>
  </si>
  <si>
    <t>Kuchyňská pracovní deska</t>
  </si>
  <si>
    <t>Válenda</t>
  </si>
  <si>
    <t>Válenda, rozměry: min. 1950 x min. 850 x min. 400 mm</t>
  </si>
  <si>
    <t>Polohovací křeslo</t>
  </si>
  <si>
    <t>Stůl kancelářský - celolaminový</t>
  </si>
  <si>
    <t>Stůl jednací - čtvercový - celolaminový</t>
  </si>
  <si>
    <t>Stůl jednací - obdélníkový - celolaminový</t>
  </si>
  <si>
    <t>Věšák stojanový</t>
  </si>
  <si>
    <t>Kancelářské stoly</t>
  </si>
  <si>
    <t>Kartotéky pro formát A4</t>
  </si>
  <si>
    <t>Kartotéky pro formát A5</t>
  </si>
  <si>
    <t>Stůl kancelářský ergonomický rohový (pravý i levý) - celolaminový</t>
  </si>
  <si>
    <t>Jednací židle s područkami</t>
  </si>
  <si>
    <t>Jednací židle bez područek</t>
  </si>
  <si>
    <t>Sedací soupravy</t>
  </si>
  <si>
    <t>Stůl kancelářský - kovové nohy</t>
  </si>
  <si>
    <t>Šatní skříně - celolaminové</t>
  </si>
  <si>
    <t>Cena za MJ s DPH</t>
  </si>
  <si>
    <t>Jednací stoly</t>
  </si>
  <si>
    <t>Konferenční stoly</t>
  </si>
  <si>
    <t>Kontejnery pojízdné</t>
  </si>
  <si>
    <t>Kontejnery přístavné</t>
  </si>
  <si>
    <t>Šatní skříně - kovové</t>
  </si>
  <si>
    <t>Kancelářské šatní skříně - celolaminové</t>
  </si>
  <si>
    <t>Kancelářská šatní skříň 1dveřová  vč. šatní tyčky, uzamykatelná, pravé i levé provedení</t>
  </si>
  <si>
    <t>Kancelářská šatní skříň 1dveřová  vč. výsuvného ramínka, uzamykatelná, pravé i levé provedení, horní police na celou šířku pevná</t>
  </si>
  <si>
    <t>Skříň policová, 5/5 uzavřená, uzamykatelná</t>
  </si>
  <si>
    <t>Skříň policová, 2/5 uzavřená v dolní části, 3/5 otevřená v horní části, uzamykatelná</t>
  </si>
  <si>
    <t>Skříň policová 2 dveřová, 3/3 uzavřená, uzamykatelná</t>
  </si>
  <si>
    <t>Skříň policová 2 dveřová, 3/3 uzavřená prosklená</t>
  </si>
  <si>
    <t>Skříň policová 1 dveřová, 3/3 uzavřená, uzamykatelná</t>
  </si>
  <si>
    <t>Skříň policová 1 dveřová, 3/3 uzavřená prosklená</t>
  </si>
  <si>
    <t>Skříň policová 2 dveřová, 2/3 prosklená v dolní části, 1/3 otevřená v horní části</t>
  </si>
  <si>
    <t>Skříňka policová 2/2 otevřená</t>
  </si>
  <si>
    <t>Skříňky ke stolům</t>
  </si>
  <si>
    <t>Police na zeď, věšákové stěny a věšáky</t>
  </si>
  <si>
    <t>Stěna věšáková, 5 háčků, odkládací horní police</t>
  </si>
  <si>
    <t>Stabilní věšák, dřevěný nebo kovový, minimálně 4 ramena</t>
  </si>
  <si>
    <t xml:space="preserve">Kovová spisová skříň policová dvoudveřová (křídlové dveře) </t>
  </si>
  <si>
    <t>Celokovová kartotéka se 2 zásuvkami</t>
  </si>
  <si>
    <t>Celokovová kartotéka se 3 zásuvkami</t>
  </si>
  <si>
    <t>Celokovová kartotéka se 4 zásuvkami</t>
  </si>
  <si>
    <t>Kartotéka se 3 zásuvkami s kovovým korpusem, čelo a horní deska tvořena laminovanou dřevotřískou</t>
  </si>
  <si>
    <t>Kartotéka se 2 zásuvkami s kovovým korpusem, čelo a horní deska tvořena laminovanou dřevotřískou</t>
  </si>
  <si>
    <t>Kartotéka se 4 zásuvkami s kovovým korpusem, čelo a horní deska tvořena laminovanou dřevotřískou</t>
  </si>
  <si>
    <t>Celokovová kartotéka se 6 zásuvkami</t>
  </si>
  <si>
    <t>Kartotéka se 6 zásuvkami s kovovým korpusem, čelo a horní deska tvořena laminovanou dřevotřískou</t>
  </si>
  <si>
    <t>Kuchyňské skříňky - horní</t>
  </si>
  <si>
    <t>Kuchyňské skříňky - spodní</t>
  </si>
  <si>
    <t>bm</t>
  </si>
  <si>
    <t>Kuchyňská pracovní deska 38mm</t>
  </si>
  <si>
    <t>Kuchyňská pracovní deska 28mm</t>
  </si>
  <si>
    <t>ks</t>
  </si>
  <si>
    <t>Dřezy</t>
  </si>
  <si>
    <t>Dřez s odkapávačem a pákovou vodovodní baterií</t>
  </si>
  <si>
    <t>Dřez s odkapávačem bez pákové vodovodní baterií</t>
  </si>
  <si>
    <t>Dřez bez odkapávače, s pákovou vodovodní baterií</t>
  </si>
  <si>
    <t>Dřez bez odkapávače a pákové vodovodní baterie</t>
  </si>
  <si>
    <t>Kuchyňská skříňka pod dřez - dvoudvéřová</t>
  </si>
  <si>
    <t>Kuchyňská skříňka - policová - dvoudvéřová</t>
  </si>
  <si>
    <t xml:space="preserve">Kuchyňská skříňka - policová - dvoudvéřová </t>
  </si>
  <si>
    <t>Kuchyňská skříňka - policová - jednodvéřová - pravé i levé provedení</t>
  </si>
  <si>
    <r>
      <t xml:space="preserve">Kuchyňská skříňka - </t>
    </r>
    <r>
      <rPr>
        <sz val="11"/>
        <rFont val="Calibri"/>
        <family val="2"/>
        <charset val="238"/>
      </rPr>
      <t>4 zásuvková</t>
    </r>
  </si>
  <si>
    <r>
      <t xml:space="preserve">Kuchyňská skříňka - </t>
    </r>
    <r>
      <rPr>
        <sz val="11"/>
        <rFont val="Calibri"/>
        <family val="2"/>
        <charset val="238"/>
      </rPr>
      <t xml:space="preserve">4 zásuvková </t>
    </r>
  </si>
  <si>
    <t>Kuchyňská skříňka - 4 zásuvková</t>
  </si>
  <si>
    <t>Kuchyňská skříňka - policová s 1 zásuvkou nahoře - jednodvéřová - pravé i levé provedení</t>
  </si>
  <si>
    <t>Kuchyňská skříňka - policová - otevřená</t>
  </si>
  <si>
    <t>Pravé i levé provedení</t>
  </si>
  <si>
    <t>740 - 755</t>
  </si>
  <si>
    <t>Stůl kancelářský ergonomický rohový - celolaminový (pravé i levé provedení)</t>
  </si>
  <si>
    <t>Stůl kancelářský ergonomický rohový - kovová podnož</t>
  </si>
  <si>
    <t>400 - 450</t>
  </si>
  <si>
    <t>530 - 620</t>
  </si>
  <si>
    <t>550 - 620</t>
  </si>
  <si>
    <t>380 - 420</t>
  </si>
  <si>
    <t>1780 - 1950</t>
  </si>
  <si>
    <t>Kancelářská šatní skříň 2dveřová včetně výsuvného ramínka, uzamykatelná, 1 horní police na celou šířku pevná</t>
  </si>
  <si>
    <t>Kancelářská šatní skříň 2dveřová včetně tyčky, uzamykatelná, 1 horní police na celou šířku pevná</t>
  </si>
  <si>
    <r>
      <t xml:space="preserve">Kancelářská šatní skříň 1dveřová včetně šatní tyče, uzamykatelná, </t>
    </r>
    <r>
      <rPr>
        <sz val="11"/>
        <rFont val="Calibri"/>
        <family val="2"/>
        <charset val="238"/>
      </rPr>
      <t>pravé i levé provedení</t>
    </r>
  </si>
  <si>
    <t>1800 - 1900</t>
  </si>
  <si>
    <t>Šatní skříň kovová, 3dveřová, horní pevná police, šatní tyč, uzamykatelná, zajištěno větrání 2 otvory</t>
  </si>
  <si>
    <t>Šatní skříň kovová, 2dveřová, horní pevná police, šatní tyč, uzamykatelná, zajištěno větrání 2 otvory</t>
  </si>
  <si>
    <t>Šatní skříň kovová, 1dveřová, horní pevná police, šatní tyč, uzamykatelná, zajištěno větrání 2 otvory</t>
  </si>
  <si>
    <t>Skříň policová, 3/5 uzavřená v dolní části, 2/5 uzavřená v horní části, uzamykatelná,</t>
  </si>
  <si>
    <t>Skříň policová, 3/5 uzavřená v dolní části, 2/5 otevřená v horní části, uzamykatelná,</t>
  </si>
  <si>
    <t>1100 - 1200</t>
  </si>
  <si>
    <t>Skříň policová 2 dveřová, 2/3 uzavřená v dolní části, 1/3 otevřená v horní části, uzamykatelná</t>
  </si>
  <si>
    <t>Skříň policová 2 dveřová, 3/3 uzavřená 2 dveřová prosklená</t>
  </si>
  <si>
    <t>700 - 800</t>
  </si>
  <si>
    <t>Skříňka policová, 2/2 otevřená, výška stejná jako výška stolu</t>
  </si>
  <si>
    <t>Skříňka policová, 2/2 uzavřená, uzamykatelná, výška stejná jako výška stolu</t>
  </si>
  <si>
    <t>1900 - 2100</t>
  </si>
  <si>
    <r>
      <t>Kovová spisová skříň policová dvoudveřová (křídlové dveře),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color theme="1"/>
        <rFont val="Calibri"/>
        <family val="2"/>
        <charset val="238"/>
        <scheme val="minor"/>
      </rPr>
      <t>nosnost polic min. 50 kg, 4  stavitelné police, uzamykatelná</t>
    </r>
  </si>
  <si>
    <t>600 - 650</t>
  </si>
  <si>
    <t>700 - 750</t>
  </si>
  <si>
    <t>1000 - 1050</t>
  </si>
  <si>
    <t>1300 - 1350</t>
  </si>
  <si>
    <r>
      <t xml:space="preserve">Celokovová kartotéka se 2 zásuvkami, </t>
    </r>
    <r>
      <rPr>
        <sz val="11"/>
        <rFont val="Calibri"/>
        <family val="2"/>
        <charset val="238"/>
      </rPr>
      <t>centrální uzamykání, kuličkový pojezd se 100% výsuvem, ochrana proti převážení - nelze vysunout více zásuvek najednou, nosnost zásuvky minimálně 30 kg</t>
    </r>
  </si>
  <si>
    <r>
      <t xml:space="preserve">Celokovová kartotéka se 3 zásuvkami, </t>
    </r>
    <r>
      <rPr>
        <sz val="11"/>
        <rFont val="Calibri"/>
        <family val="2"/>
        <charset val="238"/>
      </rPr>
      <t>centrální uzamykání, kuličkový pojezd se 100% výsuvem, ochrana proti převážení - nelze vysunout více zásuvek najednou, nosnost zásuvky minimálně 30 kg</t>
    </r>
  </si>
  <si>
    <r>
      <t>Celokovová kartotéka se 4 zásuvkami,</t>
    </r>
    <r>
      <rPr>
        <sz val="11"/>
        <color indexed="1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centrální uzamykání, kuličkový pojezd se 100% výsuvem, ochrana proti převážení - nelze vysunout více zásuvek najednou, nosnost zásuvky minimálně 30 kg</t>
    </r>
  </si>
  <si>
    <r>
      <t xml:space="preserve">Kartotéka se 2 zásuvkami s kovovým korpusem, čelo a horní deska tvořena laminovanou dřevotřískou, </t>
    </r>
    <r>
      <rPr>
        <sz val="11"/>
        <color theme="1"/>
        <rFont val="Calibri"/>
        <family val="2"/>
        <charset val="238"/>
        <scheme val="minor"/>
      </rPr>
      <t>centrální uzamykání, kuličkový pojezd se 100% výsuvem, ochrana proti převážení - nelze vysunout více zásuvek najednou, nosnost zásuvky minimálně 30 kg</t>
    </r>
  </si>
  <si>
    <r>
      <t xml:space="preserve">Kartotéka se 3 zásuvkami s kovovým korpusem, čelo a horní deska tvořena laminovanou dřevotřískou, </t>
    </r>
    <r>
      <rPr>
        <sz val="11"/>
        <color theme="1"/>
        <rFont val="Calibri"/>
        <family val="2"/>
        <charset val="238"/>
        <scheme val="minor"/>
      </rPr>
      <t>centrální uzamykání, kuličkový pojezd se 100% výsuvem, ochrana proti převážení - nelze vysunout více zásuvek najednou, nosnost zásuvky minimálně 30 kg</t>
    </r>
  </si>
  <si>
    <r>
      <t xml:space="preserve">Kartotéka se 4 zásuvkami s kovovým korpusem, čelo a horní deska tvořena laminovanou dřevotřískou, </t>
    </r>
    <r>
      <rPr>
        <sz val="11"/>
        <color theme="1"/>
        <rFont val="Calibri"/>
        <family val="2"/>
        <charset val="238"/>
        <scheme val="minor"/>
      </rPr>
      <t>centrální uzamykání, kuličkový pojezd se 100% výsuvem, ochrana proti převážení - nelze vysunout více zásuvek najednou, nosnost zásuvky minimálně 30 kg</t>
    </r>
  </si>
  <si>
    <t>500 - 550</t>
  </si>
  <si>
    <r>
      <t xml:space="preserve">Celokovová kartotéka se 6 zásuvkami, </t>
    </r>
    <r>
      <rPr>
        <sz val="11"/>
        <rFont val="Calibri"/>
        <family val="2"/>
        <charset val="238"/>
      </rPr>
      <t>centrální uzamykání, kuličkový pojezd se 100% výsuvem, ochrana proti převážení - nelze vysunout více zásuvek najednou, každá zásuvka obsahuje 2 oddělení, nosnost zásuvky minimálně 30 kg</t>
    </r>
  </si>
  <si>
    <r>
      <t>Kartotéka se 6 zásuvkami s kovovým korpusem, čelo a horní deska tvořena laminovanou dřevotřískou,</t>
    </r>
    <r>
      <rPr>
        <sz val="11"/>
        <color theme="1"/>
        <rFont val="Calibri"/>
        <family val="2"/>
        <charset val="238"/>
        <scheme val="minor"/>
      </rPr>
      <t>centrální uzamykání, kuličkový pojezd se 100% výsuvem, ochrana proti převážení - nelze vysunout více zásuvek najednou, každá zásuvka obsahuje 2 oddělení, nosnost zásuvky minimálně 30 kg</t>
    </r>
  </si>
  <si>
    <t>300 - 350</t>
  </si>
  <si>
    <t>min. 700</t>
  </si>
  <si>
    <t>500 - 580</t>
  </si>
  <si>
    <t>Nástavec na skříň, 2/2 uzavřený, uzamykatelný</t>
  </si>
  <si>
    <t>Skříň policová - velká</t>
  </si>
  <si>
    <t>Skříň policová - malá</t>
  </si>
  <si>
    <t>Kancelářská šatní skříň 2dveřová kombinovaná</t>
  </si>
  <si>
    <t xml:space="preserve">Kancelářská šatní skříň 2dveřová kombinovaná </t>
  </si>
  <si>
    <t>Kancelářská šatní skříň 2dveřová vč. tyčky</t>
  </si>
  <si>
    <t>Kancelářská šatní skříň 2 dveřová vč. výsuvného ramínka</t>
  </si>
  <si>
    <r>
      <t xml:space="preserve">Kancelářská šatní skříň 1dveřová včetně výsuvného ramínka, uzamykatelná, horní police na celou šířku pevná, </t>
    </r>
    <r>
      <rPr>
        <sz val="11"/>
        <rFont val="Calibri"/>
        <family val="2"/>
        <charset val="238"/>
      </rPr>
      <t>pravé i levé provedení</t>
    </r>
  </si>
  <si>
    <t>Šatní skříň celolaminová, 1 dveřová, horní a dolní pevná police, šatní tyč, uzamykatelná, zajištěno větrání 2 otvory, kovová úchytka</t>
  </si>
  <si>
    <t>Šatní skříň celolaminová, 2 dveřová, horní a dolní pevná police, šatní tyč, uzamykatelná, zajištěno větrání 2 otvory, kovová úchytka</t>
  </si>
  <si>
    <t>Šatní skříň celolaminová, 3 dveřová, horní a dolní pevná police, šatní tyč, uzamykatelná, zajištěno větrání 2 otvory, kovová úchytka</t>
  </si>
  <si>
    <t>Šatní skříň kovová - 1dveřová</t>
  </si>
  <si>
    <t>Šatní skříň celolaminová - 1dveřová</t>
  </si>
  <si>
    <t>Šatní skříň kovová - 2dveřová</t>
  </si>
  <si>
    <t>Šatní skříň kovová - 3dveřová</t>
  </si>
  <si>
    <t>Šatní skříň celolaminová - 2dveřová</t>
  </si>
  <si>
    <t>Šatní skříň celolaminová - 3dveřová</t>
  </si>
  <si>
    <t>Skříň policová, 2/5 uzavřená v dolní části, 3/5 otevřená v horní části</t>
  </si>
  <si>
    <t>Skříň policová, 3/5 uzavřená v dolní části, 2/5 otevřená v horní části</t>
  </si>
  <si>
    <t>Skříň policová, 3/5 uzavřená v dolní části, 2/5 uzavřená v horní části</t>
  </si>
  <si>
    <t>Skříň policová, 2/5 uzavřená v dolní části, 3/5 prosklená v horní části</t>
  </si>
  <si>
    <t>Skříň policová, 3/5 uzavřená v dolní části, 2/5 prosklená v horní části</t>
  </si>
  <si>
    <t>Skříň policová, 2/5 uzavřená v dolní části, uprostřed 1/5 otevřená nika, 2/5 uzavřená v horní části</t>
  </si>
  <si>
    <t>Skříň policová, 2/5 uzavřená v dolní části, uprostřed 1/5 otevřená nika, 2/5 prosklená v horní části</t>
  </si>
  <si>
    <t>Skříň policová 2 dveřová, 3/3 uzavřená</t>
  </si>
  <si>
    <t>Skříň policová 2 dveřová, 2/3 uzavřená v dolní části , 1/3 otevřená v horní části</t>
  </si>
  <si>
    <t>Skříň policová 1 dveřová, 3/3 uzavřená</t>
  </si>
  <si>
    <t>Skříňka policová 2/2 uzavřená</t>
  </si>
  <si>
    <t>600 - 750</t>
  </si>
  <si>
    <t>Nástavec na skříň</t>
  </si>
  <si>
    <t>Stolový nástavec</t>
  </si>
  <si>
    <t>300 - 360</t>
  </si>
  <si>
    <t>Stůl konferenční - kruhový</t>
  </si>
  <si>
    <t>Stůl konferenční - čtvercový</t>
  </si>
  <si>
    <t>Stůl konferenční - kruhový  - na centrální noze</t>
  </si>
  <si>
    <t>450 - 500</t>
  </si>
  <si>
    <t>Stůl konferenční - obdélníkový - celolaminový</t>
  </si>
  <si>
    <t>600 - 700</t>
  </si>
  <si>
    <t>1200 - 1300</t>
  </si>
  <si>
    <t>Stůl konferenční - obdélníkový - 4 kovové nohy</t>
  </si>
  <si>
    <t>Přídavný stůl 1/2 kruh - 1 kovová noha</t>
  </si>
  <si>
    <t>Přídavný stůl  zaoblený - 1 nebo 2 kovové nohy</t>
  </si>
  <si>
    <t>Přídavný stůl 3/4 kruhu - 1 kovová noha (pravé i levé provedení)</t>
  </si>
  <si>
    <t>Přídavný stůl 3/4 kruhu (pravý i levý) - 1 kovová noha</t>
  </si>
  <si>
    <t>Celková nabídková cena bez DPH za 24 měsíců</t>
  </si>
  <si>
    <t>Celokovová 3-místná čekárenská lavice, celková šířka min. 1700 mm</t>
  </si>
  <si>
    <t>Celokovová 4-místná čekárenská lavice, celková šířka min. 2200 mm</t>
  </si>
  <si>
    <t xml:space="preserve">Celokovová 2-místná čekárenská lavice, </t>
  </si>
  <si>
    <r>
      <t xml:space="preserve">Celokovová 2-místná čekárenská lavice, celková šířka </t>
    </r>
    <r>
      <rPr>
        <sz val="11"/>
        <rFont val="Calibri"/>
        <family val="2"/>
        <charset val="238"/>
      </rPr>
      <t>min. 1100 mm</t>
    </r>
  </si>
  <si>
    <t>Celokovová 3-místná čekárenská lavice</t>
  </si>
  <si>
    <t>Celokovová 4-místná čekárenská lavice</t>
  </si>
  <si>
    <t>Celokovová 5-místná čekárenská lavice</t>
  </si>
  <si>
    <r>
      <t xml:space="preserve">Celokovová 5-místná čekárenská lavice, celková šířka </t>
    </r>
    <r>
      <rPr>
        <sz val="11"/>
        <rFont val="Calibri"/>
        <family val="2"/>
        <charset val="238"/>
      </rPr>
      <t>min. 2800 mm</t>
    </r>
  </si>
  <si>
    <t>Celokovová 4-místná čekárenská lavice s polstrováním, celková šířka min. 2200 mm</t>
  </si>
  <si>
    <t>Celokovová 3-místná čekárenská lavice s polstrováním, celková šířka min. 1700 mm</t>
  </si>
  <si>
    <r>
      <t xml:space="preserve">Celokovová 2-místná čekárenská lavice s polstrováním, celková šířka </t>
    </r>
    <r>
      <rPr>
        <sz val="11"/>
        <rFont val="Calibri"/>
        <family val="2"/>
        <charset val="238"/>
      </rPr>
      <t>min. 1100 mm</t>
    </r>
  </si>
  <si>
    <r>
      <t xml:space="preserve">Celokovová 5-místná čekárenská lavice s polstrováním, celková šířka </t>
    </r>
    <r>
      <rPr>
        <sz val="11"/>
        <rFont val="Calibri"/>
        <family val="2"/>
        <charset val="238"/>
      </rPr>
      <t>min. 2800 mm</t>
    </r>
  </si>
  <si>
    <t>Celokovová lavice</t>
  </si>
  <si>
    <t>Celokovová lavice s polstrováním</t>
  </si>
  <si>
    <t>Čalouněná 2-místná čekárenská lavice, celková šířka min. 1100 mm</t>
  </si>
  <si>
    <t>Čalouněná 5-místná čekárenská lavice, celková šířka min. 2600 mm</t>
  </si>
  <si>
    <t>Čalouněná 4-místná čekárenská lavice, celková šířka min. 2100 mm</t>
  </si>
  <si>
    <t>Čalouněná 3-místná čekárenská lavice, celková šířka min. 1600 mm</t>
  </si>
  <si>
    <t>Čalouněná 2-místná čekárenská lavice</t>
  </si>
  <si>
    <t>Čalouněná 3-místná čekárenská lavice</t>
  </si>
  <si>
    <t>Čalouněná 4-místná čekárenská lavice</t>
  </si>
  <si>
    <t>Čalouněná 5-místná čekárenská lavice</t>
  </si>
  <si>
    <t>Čalouněná lavice</t>
  </si>
  <si>
    <t>Plastová lavice</t>
  </si>
  <si>
    <t>Plastová 2-místná čekárenská lavice</t>
  </si>
  <si>
    <t>Plastová 4-místná čekárenská lavice, celková šířka min. 2100 mm</t>
  </si>
  <si>
    <t>Plastová 5-místná čekárenská lavice, celková šířka min. 2600 mm</t>
  </si>
  <si>
    <t>Plastová 5-místná čekárenská lavice</t>
  </si>
  <si>
    <t>Plastová 4-místná čekárenská lavice</t>
  </si>
  <si>
    <t>Plastová 3-místná čekárenská lavice</t>
  </si>
  <si>
    <t>Židle jednací bez područek čalouněná látkou, stohovatelná, sedák a opěrák čalouněný látkou ve stejné barvě (minimálně 3 barevné provedení), zadní strana opěráku a spodní část sedáku krytá plastem</t>
  </si>
  <si>
    <t>Židle jednací bez područek čalouněná látkou</t>
  </si>
  <si>
    <t>Židle jednací bez područek plastová</t>
  </si>
  <si>
    <t>Židle jednací bez područek čalouněná odolnou koženkou nebo ekokůží v jedné barvě (minimálně 3 barvené provedení), stohovatelná, omyvatelný a dezinfikovatelný povrch vhodný do zdravotnictví, zadní strana opěráku a spodní část sedáku krytá plastem</t>
  </si>
  <si>
    <t>Židle jednací bez područek koženková</t>
  </si>
  <si>
    <t>Židle jednací s područkami čalouněná látkou</t>
  </si>
  <si>
    <t>Židle jednací s područkami koženková</t>
  </si>
  <si>
    <t>Dřevěná židle</t>
  </si>
  <si>
    <t>Dřevěná židle bez područek</t>
  </si>
  <si>
    <t>Laboratorní židle</t>
  </si>
  <si>
    <t>Laboratorní židle s opěrákem</t>
  </si>
  <si>
    <t>Laboratorní židle s opěrákem a opěrným kruhem na nohy</t>
  </si>
  <si>
    <t>Dřevěné křeslo</t>
  </si>
  <si>
    <t>Polohovací křeslo s vysouvací podnožkou a ručními opěrky</t>
  </si>
  <si>
    <t>Polohovací křeslo s vysouvací podnožkou a ručními opěrky čalouněné EKO kůží nebo koženkou</t>
  </si>
  <si>
    <t>Laboratorní židle bez opěráku</t>
  </si>
  <si>
    <t>Kancelářská židle - síťovina</t>
  </si>
  <si>
    <t>Kancelářská židle - látka</t>
  </si>
  <si>
    <t>Kancelářská židle - síťovina, sedák čalouněn látkou, zádová opěrka z pevné samonosné síťoviny</t>
  </si>
  <si>
    <t>Kancelářská židle - látka, sedák i zádová opěrka čalouněn látkou, synchronní mechanismus, nosnost min. 130 kg</t>
  </si>
  <si>
    <t>Kancelářská žídle - EKO kůže nebo koženka, nosnost min. 130 kg</t>
  </si>
  <si>
    <t>Kancelářské židle</t>
  </si>
  <si>
    <t>Jednolůžková postel s čelem</t>
  </si>
  <si>
    <t>Jednolůžková postel s čelem, včetně roštu a matrace</t>
  </si>
  <si>
    <t>Manažerské křeslo - kožené</t>
  </si>
  <si>
    <t>Manažerské křeslo - síťovina</t>
  </si>
  <si>
    <t>Křeslo s kovovou kostrou</t>
  </si>
  <si>
    <t>Trojkřeslo s kovovou kostrou</t>
  </si>
  <si>
    <t>Křeslo s kovovou kostrou, čalouněné EKO-kůží nebo koženkou</t>
  </si>
  <si>
    <t>Trojkřeslo s kovovou kostrou, čalouněné EKO-kůží nebo koženkou</t>
  </si>
  <si>
    <t>Sedací souprava třímístná - rozkládací, s úložným prostorem</t>
  </si>
  <si>
    <t>Sedací souprava rohová - pravé i levé provedení</t>
  </si>
  <si>
    <t>Celokovová 2-místná čekárenská lavice s polstrováním</t>
  </si>
  <si>
    <t>Celokovová 3-místná čekárenská lavice s polstrováním</t>
  </si>
  <si>
    <t>Celokovová 4-místná čekárenská lavice s polstrováním</t>
  </si>
  <si>
    <t>Celokovová 5-místná čekárenská lavice s polstrováním</t>
  </si>
  <si>
    <t>Židle jednací bez područek plastová, stohovatelná, sedák a opěrák plastový ve stejné barvě (minimálně 3 barevné provedení), omyvatelný a dezinfikovatelný povrch vhodný do zdravotnictví</t>
  </si>
  <si>
    <t>Manažerské křeslo - síťovina - hlavová opěrka</t>
  </si>
  <si>
    <t>Pohovka dvoumístná - nerozkládací, bez úložného prostoru</t>
  </si>
  <si>
    <t>Pohovka třímístná - nerozkládací, bez úložného prostoru</t>
  </si>
  <si>
    <t>800 - 920</t>
  </si>
  <si>
    <t>1150 - 1250</t>
  </si>
  <si>
    <t>min. 850</t>
  </si>
  <si>
    <t>Kuchyňská pracovní deska šíře 28mm</t>
  </si>
  <si>
    <t>Kuchyňská pracovní deska šíře 38mm</t>
  </si>
  <si>
    <t>min. 400</t>
  </si>
  <si>
    <t>Pohovka - křeslo</t>
  </si>
  <si>
    <t>Kancelářská židle - EKO kůže</t>
  </si>
  <si>
    <t>Kuchyňská skříňka - policová s 1 zásuvkou nahoře - dvoudveřová</t>
  </si>
  <si>
    <t>Sedací souprava dvoumístná - rozkládací, bez úložného prostoru</t>
  </si>
  <si>
    <t>Ilustrativní obrázek</t>
  </si>
  <si>
    <t>Dřevěné křeslo vysoké</t>
  </si>
  <si>
    <t>Dřevěné křeslo nízké</t>
  </si>
  <si>
    <r>
      <t xml:space="preserve">Kancelářská židle - látka, sedák i zádová opěrka čalouněn látkou, synchronní mechanismus, nosnost </t>
    </r>
    <r>
      <rPr>
        <sz val="11"/>
        <color rgb="FFFF0000"/>
        <rFont val="Calibri"/>
        <family val="2"/>
        <charset val="238"/>
        <scheme val="minor"/>
      </rPr>
      <t>min. 150 kg</t>
    </r>
  </si>
  <si>
    <r>
      <t xml:space="preserve">Kancelářská žídle - EKO kůže nebo koženka, nosnost </t>
    </r>
    <r>
      <rPr>
        <sz val="11"/>
        <color rgb="FFFF0000"/>
        <rFont val="Calibri"/>
        <family val="2"/>
        <charset val="238"/>
        <scheme val="minor"/>
      </rPr>
      <t>min. 150 kg</t>
    </r>
  </si>
  <si>
    <r>
      <t xml:space="preserve">Kancelářská židle - látka, sedák i zádová opěrka čalouněn látkou, </t>
    </r>
    <r>
      <rPr>
        <sz val="11"/>
        <color rgb="FFFF0000"/>
        <rFont val="Calibri"/>
        <family val="2"/>
        <charset val="238"/>
        <scheme val="minor"/>
      </rPr>
      <t xml:space="preserve">asynchronní </t>
    </r>
    <r>
      <rPr>
        <sz val="11"/>
        <color theme="1"/>
        <rFont val="Calibri"/>
        <family val="2"/>
        <charset val="238"/>
        <scheme val="minor"/>
      </rPr>
      <t>mechanismus, nosnost min. 130 kg</t>
    </r>
  </si>
  <si>
    <t>Přístavný uzamykatelný kontejner - 5 zásuvkový</t>
  </si>
  <si>
    <t>Přístavný uzamykatelný kontejner - 5 zásuvkový, hloubka půdy kontejneru musí být 800 mm, hloubka kontejneru v rozmězí 530 - 620 mm</t>
  </si>
  <si>
    <t>Kancelářská šatní skříň 2dveřová kombinovaná - cca 3/4 šatní včetně výsuvného ramínka, cca 1/4 policová, uzamykatelná, horní police na celou šířku pevná</t>
  </si>
  <si>
    <t>Kancelářská šatní skříň 2dveřová kombinovaná - cca 1/2 šatní včetně tyčky, cca 1/2 policová, uzamykatelná, horní police na celou šířku pevná</t>
  </si>
  <si>
    <t>Kancelářská šatní skříň 2dveřová kombinovaná - cca 3/4 šatní včetně tyčky, cca 1/4 policová, uzamykatelná, horní police na celou šířku pevná</t>
  </si>
  <si>
    <t>Přídavný stůl - celolaminový - oblouk na jedné straně</t>
  </si>
  <si>
    <t>Přísedová deska - centrální kovová noha - oblouk na jedné straně</t>
  </si>
  <si>
    <t>Přísedová deska 1/4 kruh - bez kovové nohy</t>
  </si>
  <si>
    <t>Roh policový nika ukončovací - 5 modulů</t>
  </si>
  <si>
    <t>Roh policový nika ukončovací - 3 moduly</t>
  </si>
  <si>
    <t>Roh policový nika ukončovací - 2 moduly</t>
  </si>
  <si>
    <t>Židle jednací s područkami - síťovina</t>
  </si>
  <si>
    <t>Židle jednací s područkami, sedák čalouněn prodyšnou látkou, opěrák síťovinou, minimálně 3 barevné provedení, odolné plastové područky</t>
  </si>
  <si>
    <t>Židle jednací s područkami čalouněná látkou, stohovatelná, sedák a opěrák čalouněný látkou ve stejné barvě (minimálně 3 barevné provedení)</t>
  </si>
  <si>
    <t>Židle jednací s područkami čalouněná odolnou koženkou nebo ekokůží v jedné barvě (minimálně 3 barvené provedení), stohovatelná, omyvatelný a dezinfikovatelný povrch vhodný do zdravotnictví</t>
  </si>
  <si>
    <t>Nabídková cena celkem včetně DPH/24 měsíců</t>
  </si>
  <si>
    <t>Plastová 3-místná čekárenská lavice, celková šířka min. 1550 mm</t>
  </si>
  <si>
    <t>Plastová 2-místná čekárenská lavice, celková šířka min. 1000 mm</t>
  </si>
  <si>
    <t>Přídavný stůl - celolaminový - oblouk na jedné straně, trnož uprostřed stolu</t>
  </si>
  <si>
    <t>Přídavný stůl zaoblený - 1 nebo 2 kovové nohy dle možností dodavatele</t>
  </si>
  <si>
    <t>Stůl konferenční - čtvercový - celolaminový - spodní odkládací prostor</t>
  </si>
  <si>
    <t>Stůl konferenční - obdélníkový - celolaminový - spodní odkládací prostor</t>
  </si>
  <si>
    <t xml:space="preserve">Stolový nástavec </t>
  </si>
  <si>
    <t>Stolový nástavec s 1 policí na každé straně</t>
  </si>
  <si>
    <t>Skříň policová, 2/5 uzavřená v dolní části, 3/5 prosklená v horní části, uzamykatelná pouze spodní část</t>
  </si>
  <si>
    <t>Skříň policová, 3/5 uzavřená v dolní části, 2/5 prosklená v horní části, uzamykatelná pouze spodní část</t>
  </si>
  <si>
    <t>Skříň policová, 2/5 uzavřená v dolní části, uprostřed 1/5 otevřená nika, 2/5 uzavřená v horní části, uzamykatelná pouze spodní část</t>
  </si>
  <si>
    <t>Skříň policová, 2/5 uzavřená v dolní části, uprostřed 1/5 otevřená nika, 2/5 prosklená v horní části, uzamykatelná uzamykatelná pouze spodní část</t>
  </si>
  <si>
    <t>Stěna věšáková, 5 háčků, odkládací horní police, zrcadlo</t>
  </si>
  <si>
    <t>Veškeré použité obrázky jsou pouze ilustrativní pro představu potencionálních dodavatelů.</t>
  </si>
  <si>
    <t>Předpokládané odebrané množství MJ/12 měsíců</t>
  </si>
  <si>
    <t>Cena za MJ včetně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</si>
</sst>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sz val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1"/>
      <color rgb="FFFF00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/>
  </cellStyleXfs>
  <cellXfs count="75">
    <xf numFmtId="0" fontId="0" fillId="0" borderId="0" xfId="0"/>
    <xf numFmtId="0" fontId="0" fillId="0" borderId="1" xfId="0" applyBorder="1"/>
    <xf numFmtId="0" fontId="1" fillId="2" borderId="4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0" fillId="0" borderId="0" xfId="0" applyFont="1"/>
    <xf numFmtId="0" fontId="0" fillId="0" borderId="1" xfId="0" applyBorder="1" applyAlignment="1">
      <alignment horizontal="left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8" xfId="0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0" fillId="0" borderId="9" xfId="0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left" vertical="center" wrapText="1"/>
    </xf>
    <xf numFmtId="0" fontId="0" fillId="0" borderId="7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left" vertical="center"/>
    </xf>
    <xf numFmtId="0" fontId="0" fillId="0" borderId="1" xfId="0" applyFill="1" applyBorder="1" applyAlignment="1">
      <alignment wrapText="1"/>
    </xf>
    <xf numFmtId="0" fontId="0" fillId="0" borderId="8" xfId="0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1" xfId="0" applyFont="1" applyFill="1" applyBorder="1" applyAlignment="1">
      <alignment wrapText="1"/>
    </xf>
    <xf numFmtId="0" fontId="7" fillId="0" borderId="1" xfId="0" applyFont="1" applyFill="1" applyBorder="1" applyAlignment="1">
      <alignment wrapText="1"/>
    </xf>
    <xf numFmtId="4" fontId="0" fillId="3" borderId="1" xfId="0" applyNumberFormat="1" applyFill="1" applyBorder="1" applyAlignment="1">
      <alignment horizontal="center" vertical="center"/>
    </xf>
    <xf numFmtId="4" fontId="0" fillId="3" borderId="6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" fontId="0" fillId="4" borderId="1" xfId="0" applyNumberFormat="1" applyFill="1" applyBorder="1" applyAlignment="1">
      <alignment horizontal="center" vertical="center"/>
    </xf>
    <xf numFmtId="4" fontId="0" fillId="4" borderId="11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4" fontId="0" fillId="4" borderId="2" xfId="0" applyNumberFormat="1" applyFill="1" applyBorder="1" applyAlignment="1">
      <alignment horizontal="center" vertical="center"/>
    </xf>
    <xf numFmtId="4" fontId="0" fillId="4" borderId="1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 wrapText="1"/>
    </xf>
    <xf numFmtId="0" fontId="3" fillId="0" borderId="1" xfId="0" applyFont="1" applyFill="1" applyBorder="1"/>
    <xf numFmtId="0" fontId="8" fillId="0" borderId="1" xfId="0" applyFont="1" applyFill="1" applyBorder="1" applyAlignment="1">
      <alignment horizontal="center" vertical="center" wrapText="1"/>
    </xf>
    <xf numFmtId="4" fontId="5" fillId="0" borderId="15" xfId="0" applyNumberFormat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6" fillId="0" borderId="6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wrapText="1"/>
    </xf>
    <xf numFmtId="4" fontId="0" fillId="4" borderId="6" xfId="0" applyNumberFormat="1" applyFill="1" applyBorder="1" applyAlignment="1">
      <alignment horizontal="center" vertical="center"/>
    </xf>
    <xf numFmtId="4" fontId="0" fillId="4" borderId="10" xfId="0" applyNumberFormat="1" applyFill="1" applyBorder="1" applyAlignment="1">
      <alignment horizontal="center" vertical="center"/>
    </xf>
    <xf numFmtId="0" fontId="0" fillId="0" borderId="2" xfId="0" applyBorder="1"/>
    <xf numFmtId="4" fontId="0" fillId="0" borderId="0" xfId="0" applyNumberFormat="1"/>
    <xf numFmtId="0" fontId="1" fillId="2" borderId="3" xfId="0" applyFont="1" applyFill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248CE"/>
      <color rgb="FF48F92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emf"/><Relationship Id="rId26" Type="http://schemas.openxmlformats.org/officeDocument/2006/relationships/image" Target="../media/image26.png"/><Relationship Id="rId39" Type="http://schemas.openxmlformats.org/officeDocument/2006/relationships/image" Target="../media/image39.jpeg"/><Relationship Id="rId21" Type="http://schemas.openxmlformats.org/officeDocument/2006/relationships/image" Target="../media/image21.emf"/><Relationship Id="rId34" Type="http://schemas.openxmlformats.org/officeDocument/2006/relationships/image" Target="../media/image34.emf"/><Relationship Id="rId42" Type="http://schemas.openxmlformats.org/officeDocument/2006/relationships/image" Target="../media/image42.jpeg"/><Relationship Id="rId47" Type="http://schemas.openxmlformats.org/officeDocument/2006/relationships/image" Target="../media/image47.png"/><Relationship Id="rId50" Type="http://schemas.openxmlformats.org/officeDocument/2006/relationships/image" Target="../media/image50.jpeg"/><Relationship Id="rId55" Type="http://schemas.openxmlformats.org/officeDocument/2006/relationships/image" Target="../media/image55.jpeg"/><Relationship Id="rId63" Type="http://schemas.openxmlformats.org/officeDocument/2006/relationships/image" Target="../media/image63.emf"/><Relationship Id="rId68" Type="http://schemas.openxmlformats.org/officeDocument/2006/relationships/image" Target="../media/image68.jpeg"/><Relationship Id="rId76" Type="http://schemas.openxmlformats.org/officeDocument/2006/relationships/image" Target="../media/image76.emf"/><Relationship Id="rId84" Type="http://schemas.openxmlformats.org/officeDocument/2006/relationships/image" Target="../media/image84.jpeg"/><Relationship Id="rId7" Type="http://schemas.openxmlformats.org/officeDocument/2006/relationships/image" Target="../media/image7.png"/><Relationship Id="rId71" Type="http://schemas.openxmlformats.org/officeDocument/2006/relationships/image" Target="../media/image71.jpeg"/><Relationship Id="rId2" Type="http://schemas.openxmlformats.org/officeDocument/2006/relationships/image" Target="../media/image2.jpeg"/><Relationship Id="rId16" Type="http://schemas.openxmlformats.org/officeDocument/2006/relationships/image" Target="../media/image16.emf"/><Relationship Id="rId29" Type="http://schemas.openxmlformats.org/officeDocument/2006/relationships/image" Target="../media/image29.png"/><Relationship Id="rId11" Type="http://schemas.openxmlformats.org/officeDocument/2006/relationships/image" Target="../media/image11.emf"/><Relationship Id="rId24" Type="http://schemas.openxmlformats.org/officeDocument/2006/relationships/image" Target="../media/image24.pn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png"/><Relationship Id="rId45" Type="http://schemas.openxmlformats.org/officeDocument/2006/relationships/image" Target="../media/image45.jpeg"/><Relationship Id="rId53" Type="http://schemas.openxmlformats.org/officeDocument/2006/relationships/image" Target="../media/image53.jpeg"/><Relationship Id="rId58" Type="http://schemas.openxmlformats.org/officeDocument/2006/relationships/image" Target="../media/image58.jpeg"/><Relationship Id="rId66" Type="http://schemas.openxmlformats.org/officeDocument/2006/relationships/image" Target="../media/image66.jpeg"/><Relationship Id="rId74" Type="http://schemas.openxmlformats.org/officeDocument/2006/relationships/image" Target="../media/image74.jpeg"/><Relationship Id="rId79" Type="http://schemas.openxmlformats.org/officeDocument/2006/relationships/image" Target="../media/image79.jpeg"/><Relationship Id="rId5" Type="http://schemas.openxmlformats.org/officeDocument/2006/relationships/image" Target="../media/image5.jpeg"/><Relationship Id="rId61" Type="http://schemas.openxmlformats.org/officeDocument/2006/relationships/image" Target="../media/image61.emf"/><Relationship Id="rId82" Type="http://schemas.openxmlformats.org/officeDocument/2006/relationships/image" Target="../media/image82.jpeg"/><Relationship Id="rId10" Type="http://schemas.openxmlformats.org/officeDocument/2006/relationships/image" Target="../media/image10.jpeg"/><Relationship Id="rId19" Type="http://schemas.openxmlformats.org/officeDocument/2006/relationships/image" Target="../media/image19.png"/><Relationship Id="rId31" Type="http://schemas.openxmlformats.org/officeDocument/2006/relationships/image" Target="../media/image31.jpeg"/><Relationship Id="rId44" Type="http://schemas.openxmlformats.org/officeDocument/2006/relationships/image" Target="../media/image44.jpeg"/><Relationship Id="rId52" Type="http://schemas.openxmlformats.org/officeDocument/2006/relationships/image" Target="../media/image52.jpg"/><Relationship Id="rId60" Type="http://schemas.openxmlformats.org/officeDocument/2006/relationships/image" Target="../media/image60.emf"/><Relationship Id="rId65" Type="http://schemas.openxmlformats.org/officeDocument/2006/relationships/image" Target="../media/image65.jpeg"/><Relationship Id="rId73" Type="http://schemas.openxmlformats.org/officeDocument/2006/relationships/image" Target="../media/image73.jpeg"/><Relationship Id="rId78" Type="http://schemas.openxmlformats.org/officeDocument/2006/relationships/image" Target="../media/image78.jpg"/><Relationship Id="rId81" Type="http://schemas.openxmlformats.org/officeDocument/2006/relationships/image" Target="../media/image81.jpeg"/><Relationship Id="rId4" Type="http://schemas.openxmlformats.org/officeDocument/2006/relationships/image" Target="../media/image4.emf"/><Relationship Id="rId9" Type="http://schemas.openxmlformats.org/officeDocument/2006/relationships/image" Target="../media/image9.emf"/><Relationship Id="rId14" Type="http://schemas.openxmlformats.org/officeDocument/2006/relationships/image" Target="../media/image14.emf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Relationship Id="rId43" Type="http://schemas.openxmlformats.org/officeDocument/2006/relationships/image" Target="../media/image43.jpeg"/><Relationship Id="rId48" Type="http://schemas.openxmlformats.org/officeDocument/2006/relationships/image" Target="../media/image48.png"/><Relationship Id="rId56" Type="http://schemas.openxmlformats.org/officeDocument/2006/relationships/image" Target="../media/image56.jpeg"/><Relationship Id="rId64" Type="http://schemas.openxmlformats.org/officeDocument/2006/relationships/image" Target="../media/image64.jpeg"/><Relationship Id="rId69" Type="http://schemas.openxmlformats.org/officeDocument/2006/relationships/image" Target="../media/image69.jpeg"/><Relationship Id="rId77" Type="http://schemas.openxmlformats.org/officeDocument/2006/relationships/image" Target="../media/image77.jpeg"/><Relationship Id="rId8" Type="http://schemas.openxmlformats.org/officeDocument/2006/relationships/image" Target="../media/image8.jpg"/><Relationship Id="rId51" Type="http://schemas.openxmlformats.org/officeDocument/2006/relationships/image" Target="../media/image51.jpeg"/><Relationship Id="rId72" Type="http://schemas.openxmlformats.org/officeDocument/2006/relationships/image" Target="../media/image72.jpeg"/><Relationship Id="rId80" Type="http://schemas.openxmlformats.org/officeDocument/2006/relationships/image" Target="../media/image80.png"/><Relationship Id="rId3" Type="http://schemas.openxmlformats.org/officeDocument/2006/relationships/image" Target="../media/image3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emf"/><Relationship Id="rId38" Type="http://schemas.openxmlformats.org/officeDocument/2006/relationships/image" Target="../media/image38.jpeg"/><Relationship Id="rId46" Type="http://schemas.openxmlformats.org/officeDocument/2006/relationships/image" Target="../media/image46.jpeg"/><Relationship Id="rId59" Type="http://schemas.openxmlformats.org/officeDocument/2006/relationships/image" Target="../media/image59.jpeg"/><Relationship Id="rId67" Type="http://schemas.openxmlformats.org/officeDocument/2006/relationships/image" Target="../media/image67.jpeg"/><Relationship Id="rId20" Type="http://schemas.openxmlformats.org/officeDocument/2006/relationships/image" Target="../media/image20.jpeg"/><Relationship Id="rId41" Type="http://schemas.openxmlformats.org/officeDocument/2006/relationships/image" Target="../media/image41.jpg"/><Relationship Id="rId54" Type="http://schemas.openxmlformats.org/officeDocument/2006/relationships/image" Target="../media/image54.jpeg"/><Relationship Id="rId62" Type="http://schemas.openxmlformats.org/officeDocument/2006/relationships/image" Target="../media/image62.emf"/><Relationship Id="rId70" Type="http://schemas.openxmlformats.org/officeDocument/2006/relationships/image" Target="../media/image70.jpeg"/><Relationship Id="rId75" Type="http://schemas.openxmlformats.org/officeDocument/2006/relationships/image" Target="../media/image75.jpeg"/><Relationship Id="rId83" Type="http://schemas.openxmlformats.org/officeDocument/2006/relationships/image" Target="../media/image83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15" Type="http://schemas.openxmlformats.org/officeDocument/2006/relationships/image" Target="../media/image15.emf"/><Relationship Id="rId23" Type="http://schemas.openxmlformats.org/officeDocument/2006/relationships/image" Target="../media/image23.jpe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49" Type="http://schemas.openxmlformats.org/officeDocument/2006/relationships/image" Target="../media/image49.jpeg"/><Relationship Id="rId57" Type="http://schemas.openxmlformats.org/officeDocument/2006/relationships/image" Target="../media/image57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2.png"/><Relationship Id="rId13" Type="http://schemas.openxmlformats.org/officeDocument/2006/relationships/image" Target="../media/image97.jpeg"/><Relationship Id="rId18" Type="http://schemas.openxmlformats.org/officeDocument/2006/relationships/image" Target="../media/image102.jpeg"/><Relationship Id="rId26" Type="http://schemas.openxmlformats.org/officeDocument/2006/relationships/image" Target="../media/image110.jpeg"/><Relationship Id="rId39" Type="http://schemas.openxmlformats.org/officeDocument/2006/relationships/image" Target="../media/image123.png"/><Relationship Id="rId3" Type="http://schemas.openxmlformats.org/officeDocument/2006/relationships/image" Target="../media/image87.jpeg"/><Relationship Id="rId21" Type="http://schemas.openxmlformats.org/officeDocument/2006/relationships/image" Target="../media/image105.jpeg"/><Relationship Id="rId34" Type="http://schemas.openxmlformats.org/officeDocument/2006/relationships/image" Target="../media/image118.jpeg"/><Relationship Id="rId42" Type="http://schemas.openxmlformats.org/officeDocument/2006/relationships/image" Target="../media/image126.png"/><Relationship Id="rId47" Type="http://schemas.openxmlformats.org/officeDocument/2006/relationships/image" Target="../media/image131.jpeg"/><Relationship Id="rId7" Type="http://schemas.openxmlformats.org/officeDocument/2006/relationships/image" Target="../media/image91.jpeg"/><Relationship Id="rId12" Type="http://schemas.openxmlformats.org/officeDocument/2006/relationships/image" Target="../media/image96.jpeg"/><Relationship Id="rId17" Type="http://schemas.openxmlformats.org/officeDocument/2006/relationships/image" Target="../media/image101.jpeg"/><Relationship Id="rId25" Type="http://schemas.openxmlformats.org/officeDocument/2006/relationships/image" Target="../media/image109.png"/><Relationship Id="rId33" Type="http://schemas.openxmlformats.org/officeDocument/2006/relationships/image" Target="../media/image117.png"/><Relationship Id="rId38" Type="http://schemas.openxmlformats.org/officeDocument/2006/relationships/image" Target="../media/image122.jpeg"/><Relationship Id="rId46" Type="http://schemas.openxmlformats.org/officeDocument/2006/relationships/image" Target="../media/image130.jpeg"/><Relationship Id="rId2" Type="http://schemas.openxmlformats.org/officeDocument/2006/relationships/image" Target="../media/image86.jpeg"/><Relationship Id="rId16" Type="http://schemas.openxmlformats.org/officeDocument/2006/relationships/image" Target="../media/image100.jpeg"/><Relationship Id="rId20" Type="http://schemas.openxmlformats.org/officeDocument/2006/relationships/image" Target="../media/image104.jpeg"/><Relationship Id="rId29" Type="http://schemas.openxmlformats.org/officeDocument/2006/relationships/image" Target="../media/image113.jpeg"/><Relationship Id="rId41" Type="http://schemas.openxmlformats.org/officeDocument/2006/relationships/image" Target="../media/image125.jpeg"/><Relationship Id="rId1" Type="http://schemas.openxmlformats.org/officeDocument/2006/relationships/image" Target="../media/image85.jpeg"/><Relationship Id="rId6" Type="http://schemas.openxmlformats.org/officeDocument/2006/relationships/image" Target="../media/image90.jpeg"/><Relationship Id="rId11" Type="http://schemas.openxmlformats.org/officeDocument/2006/relationships/image" Target="../media/image95.png"/><Relationship Id="rId24" Type="http://schemas.openxmlformats.org/officeDocument/2006/relationships/image" Target="../media/image108.jpeg"/><Relationship Id="rId32" Type="http://schemas.openxmlformats.org/officeDocument/2006/relationships/image" Target="../media/image116.jpg"/><Relationship Id="rId37" Type="http://schemas.openxmlformats.org/officeDocument/2006/relationships/image" Target="../media/image121.jpeg"/><Relationship Id="rId40" Type="http://schemas.openxmlformats.org/officeDocument/2006/relationships/image" Target="../media/image124.jpeg"/><Relationship Id="rId45" Type="http://schemas.openxmlformats.org/officeDocument/2006/relationships/image" Target="../media/image129.jpeg"/><Relationship Id="rId5" Type="http://schemas.openxmlformats.org/officeDocument/2006/relationships/image" Target="../media/image89.jpeg"/><Relationship Id="rId15" Type="http://schemas.openxmlformats.org/officeDocument/2006/relationships/image" Target="../media/image99.jpeg"/><Relationship Id="rId23" Type="http://schemas.openxmlformats.org/officeDocument/2006/relationships/image" Target="../media/image107.jpeg"/><Relationship Id="rId28" Type="http://schemas.openxmlformats.org/officeDocument/2006/relationships/image" Target="../media/image112.jpg"/><Relationship Id="rId36" Type="http://schemas.openxmlformats.org/officeDocument/2006/relationships/image" Target="../media/image120.png"/><Relationship Id="rId10" Type="http://schemas.openxmlformats.org/officeDocument/2006/relationships/image" Target="../media/image94.jpeg"/><Relationship Id="rId19" Type="http://schemas.openxmlformats.org/officeDocument/2006/relationships/image" Target="../media/image103.jpeg"/><Relationship Id="rId31" Type="http://schemas.openxmlformats.org/officeDocument/2006/relationships/image" Target="../media/image115.png"/><Relationship Id="rId44" Type="http://schemas.openxmlformats.org/officeDocument/2006/relationships/image" Target="../media/image128.jpeg"/><Relationship Id="rId4" Type="http://schemas.openxmlformats.org/officeDocument/2006/relationships/image" Target="../media/image88.jpeg"/><Relationship Id="rId9" Type="http://schemas.openxmlformats.org/officeDocument/2006/relationships/image" Target="../media/image93.jpeg"/><Relationship Id="rId14" Type="http://schemas.openxmlformats.org/officeDocument/2006/relationships/image" Target="../media/image98.jpeg"/><Relationship Id="rId22" Type="http://schemas.openxmlformats.org/officeDocument/2006/relationships/image" Target="../media/image106.jpeg"/><Relationship Id="rId27" Type="http://schemas.openxmlformats.org/officeDocument/2006/relationships/image" Target="../media/image111.jpeg"/><Relationship Id="rId30" Type="http://schemas.openxmlformats.org/officeDocument/2006/relationships/image" Target="../media/image114.jpeg"/><Relationship Id="rId35" Type="http://schemas.openxmlformats.org/officeDocument/2006/relationships/image" Target="../media/image119.png"/><Relationship Id="rId43" Type="http://schemas.openxmlformats.org/officeDocument/2006/relationships/image" Target="../media/image12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381000</xdr:colOff>
      <xdr:row>1</xdr:row>
      <xdr:rowOff>171450</xdr:rowOff>
    </xdr:from>
    <xdr:to>
      <xdr:col>4</xdr:col>
      <xdr:colOff>2219325</xdr:colOff>
      <xdr:row>1</xdr:row>
      <xdr:rowOff>1371600</xdr:rowOff>
    </xdr:to>
    <xdr:pic>
      <xdr:nvPicPr>
        <xdr:cNvPr id="2" name="Obrázek 1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153400" y="762000"/>
          <a:ext cx="1838325" cy="1200150"/>
        </a:xfrm>
        <a:prstGeom prst="rect">
          <a:avLst/>
        </a:prstGeom>
      </xdr:spPr>
    </xdr:pic>
    <xdr:clientData/>
  </xdr:twoCellAnchor>
  <xdr:twoCellAnchor editAs="oneCell">
    <xdr:from>
      <xdr:col>4</xdr:col>
      <xdr:colOff>257174</xdr:colOff>
      <xdr:row>10</xdr:row>
      <xdr:rowOff>82569</xdr:rowOff>
    </xdr:from>
    <xdr:to>
      <xdr:col>4</xdr:col>
      <xdr:colOff>2343149</xdr:colOff>
      <xdr:row>10</xdr:row>
      <xdr:rowOff>1304926</xdr:rowOff>
    </xdr:to>
    <xdr:pic>
      <xdr:nvPicPr>
        <xdr:cNvPr id="3" name="Obrázek 2" descr="Stůl ergo pravý 160*120cm - GEV 60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019" b="20382"/>
        <a:stretch/>
      </xdr:blipFill>
      <xdr:spPr bwMode="auto">
        <a:xfrm>
          <a:off x="8029574" y="13188969"/>
          <a:ext cx="2085975" cy="12223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264013</xdr:colOff>
      <xdr:row>21</xdr:row>
      <xdr:rowOff>182988</xdr:rowOff>
    </xdr:from>
    <xdr:to>
      <xdr:col>4</xdr:col>
      <xdr:colOff>2238375</xdr:colOff>
      <xdr:row>21</xdr:row>
      <xdr:rowOff>1314449</xdr:rowOff>
    </xdr:to>
    <xdr:pic>
      <xdr:nvPicPr>
        <xdr:cNvPr id="4" name="Obrázek 3" descr="Stůl ergo levý 160*120cm - FE 2005 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1538" b="21154"/>
        <a:stretch/>
      </xdr:blipFill>
      <xdr:spPr bwMode="auto">
        <a:xfrm>
          <a:off x="8036413" y="28586538"/>
          <a:ext cx="1974362" cy="113146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473667</xdr:colOff>
      <xdr:row>23</xdr:row>
      <xdr:rowOff>109962</xdr:rowOff>
    </xdr:from>
    <xdr:to>
      <xdr:col>4</xdr:col>
      <xdr:colOff>2228851</xdr:colOff>
      <xdr:row>23</xdr:row>
      <xdr:rowOff>1295400</xdr:rowOff>
    </xdr:to>
    <xdr:pic>
      <xdr:nvPicPr>
        <xdr:cNvPr id="5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46067" y="31294812"/>
          <a:ext cx="1755184" cy="118543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562576</xdr:colOff>
      <xdr:row>12</xdr:row>
      <xdr:rowOff>85725</xdr:rowOff>
    </xdr:from>
    <xdr:to>
      <xdr:col>4</xdr:col>
      <xdr:colOff>2228850</xdr:colOff>
      <xdr:row>12</xdr:row>
      <xdr:rowOff>1352550</xdr:rowOff>
    </xdr:to>
    <xdr:pic>
      <xdr:nvPicPr>
        <xdr:cNvPr id="6" name="Obrázek 5" descr="Stůl pracovní rovný 140cm - FS 14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452" t="22081" r="12437" b="21574"/>
        <a:stretch/>
      </xdr:blipFill>
      <xdr:spPr bwMode="auto">
        <a:xfrm>
          <a:off x="8334976" y="15973425"/>
          <a:ext cx="1666274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1066800</xdr:colOff>
      <xdr:row>69</xdr:row>
      <xdr:rowOff>76200</xdr:rowOff>
    </xdr:from>
    <xdr:to>
      <xdr:col>4</xdr:col>
      <xdr:colOff>1381125</xdr:colOff>
      <xdr:row>69</xdr:row>
      <xdr:rowOff>1344187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39200" y="99402900"/>
          <a:ext cx="314325" cy="1267987"/>
        </a:xfrm>
        <a:prstGeom prst="rect">
          <a:avLst/>
        </a:prstGeom>
      </xdr:spPr>
    </xdr:pic>
    <xdr:clientData/>
  </xdr:twoCellAnchor>
  <xdr:twoCellAnchor editAs="oneCell">
    <xdr:from>
      <xdr:col>4</xdr:col>
      <xdr:colOff>352425</xdr:colOff>
      <xdr:row>70</xdr:row>
      <xdr:rowOff>48183</xdr:rowOff>
    </xdr:from>
    <xdr:to>
      <xdr:col>4</xdr:col>
      <xdr:colOff>2085975</xdr:colOff>
      <xdr:row>70</xdr:row>
      <xdr:rowOff>1353108</xdr:rowOff>
    </xdr:to>
    <xdr:pic>
      <xdr:nvPicPr>
        <xdr:cNvPr id="8" name="Obrázek 7"/>
        <xdr:cNvPicPr>
          <a:picLocks noChangeAspect="1"/>
        </xdr:cNvPicPr>
      </xdr:nvPicPr>
      <xdr:blipFill rotWithShape="1"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0430" b="5521"/>
        <a:stretch/>
      </xdr:blipFill>
      <xdr:spPr>
        <a:xfrm>
          <a:off x="8124825" y="100765533"/>
          <a:ext cx="1733550" cy="1304925"/>
        </a:xfrm>
        <a:prstGeom prst="rect">
          <a:avLst/>
        </a:prstGeom>
      </xdr:spPr>
    </xdr:pic>
    <xdr:clientData/>
  </xdr:twoCellAnchor>
  <xdr:twoCellAnchor editAs="oneCell">
    <xdr:from>
      <xdr:col>4</xdr:col>
      <xdr:colOff>523874</xdr:colOff>
      <xdr:row>71</xdr:row>
      <xdr:rowOff>126764</xdr:rowOff>
    </xdr:from>
    <xdr:to>
      <xdr:col>4</xdr:col>
      <xdr:colOff>2057399</xdr:colOff>
      <xdr:row>71</xdr:row>
      <xdr:rowOff>1276908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96274" y="102234764"/>
          <a:ext cx="1533525" cy="1150144"/>
        </a:xfrm>
        <a:prstGeom prst="rect">
          <a:avLst/>
        </a:prstGeom>
      </xdr:spPr>
    </xdr:pic>
    <xdr:clientData/>
  </xdr:twoCellAnchor>
  <xdr:twoCellAnchor editAs="oneCell">
    <xdr:from>
      <xdr:col>4</xdr:col>
      <xdr:colOff>904876</xdr:colOff>
      <xdr:row>72</xdr:row>
      <xdr:rowOff>38100</xdr:rowOff>
    </xdr:from>
    <xdr:to>
      <xdr:col>4</xdr:col>
      <xdr:colOff>1485901</xdr:colOff>
      <xdr:row>72</xdr:row>
      <xdr:rowOff>1316355</xdr:rowOff>
    </xdr:to>
    <xdr:pic>
      <xdr:nvPicPr>
        <xdr:cNvPr id="10" name="Picture 4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77276" y="103536750"/>
          <a:ext cx="581025" cy="12782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674371</xdr:colOff>
      <xdr:row>73</xdr:row>
      <xdr:rowOff>142875</xdr:rowOff>
    </xdr:from>
    <xdr:to>
      <xdr:col>4</xdr:col>
      <xdr:colOff>1895475</xdr:colOff>
      <xdr:row>73</xdr:row>
      <xdr:rowOff>1363979</xdr:rowOff>
    </xdr:to>
    <xdr:pic>
      <xdr:nvPicPr>
        <xdr:cNvPr id="11" name="Obrázek 10" descr="VÃ½sledek obrÃ¡zku pro S 5 80 00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6771" y="105032175"/>
          <a:ext cx="1221104" cy="12211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981075</xdr:colOff>
      <xdr:row>74</xdr:row>
      <xdr:rowOff>140967</xdr:rowOff>
    </xdr:from>
    <xdr:to>
      <xdr:col>4</xdr:col>
      <xdr:colOff>1476376</xdr:colOff>
      <xdr:row>74</xdr:row>
      <xdr:rowOff>1306830</xdr:rowOff>
    </xdr:to>
    <xdr:pic>
      <xdr:nvPicPr>
        <xdr:cNvPr id="12" name="Picture 50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1399" b="1086"/>
        <a:stretch>
          <a:fillRect/>
        </a:stretch>
      </xdr:blipFill>
      <xdr:spPr bwMode="auto">
        <a:xfrm>
          <a:off x="8753475" y="106420917"/>
          <a:ext cx="495301" cy="116586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609601</xdr:colOff>
      <xdr:row>75</xdr:row>
      <xdr:rowOff>135255</xdr:rowOff>
    </xdr:from>
    <xdr:to>
      <xdr:col>4</xdr:col>
      <xdr:colOff>1790701</xdr:colOff>
      <xdr:row>75</xdr:row>
      <xdr:rowOff>1316355</xdr:rowOff>
    </xdr:to>
    <xdr:pic>
      <xdr:nvPicPr>
        <xdr:cNvPr id="13" name="Obrázek 12" descr="VÃ½sledek obrÃ¡zku pro S 5 80 04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82001" y="107805855"/>
          <a:ext cx="1181100" cy="1181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828675</xdr:colOff>
      <xdr:row>76</xdr:row>
      <xdr:rowOff>95250</xdr:rowOff>
    </xdr:from>
    <xdr:to>
      <xdr:col>4</xdr:col>
      <xdr:colOff>1709167</xdr:colOff>
      <xdr:row>76</xdr:row>
      <xdr:rowOff>1334460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01075" y="109156500"/>
          <a:ext cx="880492" cy="1239210"/>
        </a:xfrm>
        <a:prstGeom prst="rect">
          <a:avLst/>
        </a:prstGeom>
      </xdr:spPr>
    </xdr:pic>
    <xdr:clientData/>
  </xdr:twoCellAnchor>
  <xdr:twoCellAnchor editAs="oneCell">
    <xdr:from>
      <xdr:col>4</xdr:col>
      <xdr:colOff>851234</xdr:colOff>
      <xdr:row>79</xdr:row>
      <xdr:rowOff>85725</xdr:rowOff>
    </xdr:from>
    <xdr:to>
      <xdr:col>4</xdr:col>
      <xdr:colOff>1441784</xdr:colOff>
      <xdr:row>79</xdr:row>
      <xdr:rowOff>1360971</xdr:rowOff>
    </xdr:to>
    <xdr:pic>
      <xdr:nvPicPr>
        <xdr:cNvPr id="15" name="Picture 52"/>
        <xdr:cNvPicPr>
          <a:picLocks noChangeAspect="1" noChangeArrowheads="1"/>
        </xdr:cNvPicPr>
      </xdr:nvPicPr>
      <xdr:blipFill>
        <a:blip xmlns:r="http://schemas.openxmlformats.org/officeDocument/2006/relationships" r:embed="rId1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3634" y="113318925"/>
          <a:ext cx="590550" cy="127524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889334</xdr:colOff>
      <xdr:row>78</xdr:row>
      <xdr:rowOff>171450</xdr:rowOff>
    </xdr:from>
    <xdr:to>
      <xdr:col>4</xdr:col>
      <xdr:colOff>1502653</xdr:colOff>
      <xdr:row>78</xdr:row>
      <xdr:rowOff>1304925</xdr:rowOff>
    </xdr:to>
    <xdr:pic>
      <xdr:nvPicPr>
        <xdr:cNvPr id="16" name="Picture 54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61734" y="112014000"/>
          <a:ext cx="613319" cy="1133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904561</xdr:colOff>
      <xdr:row>77</xdr:row>
      <xdr:rowOff>104774</xdr:rowOff>
    </xdr:from>
    <xdr:to>
      <xdr:col>4</xdr:col>
      <xdr:colOff>1489409</xdr:colOff>
      <xdr:row>77</xdr:row>
      <xdr:rowOff>1345599</xdr:rowOff>
    </xdr:to>
    <xdr:pic>
      <xdr:nvPicPr>
        <xdr:cNvPr id="17" name="Picture 53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751" r="2531"/>
        <a:stretch>
          <a:fillRect/>
        </a:stretch>
      </xdr:blipFill>
      <xdr:spPr bwMode="auto">
        <a:xfrm>
          <a:off x="8676961" y="110556674"/>
          <a:ext cx="584848" cy="1240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581025</xdr:colOff>
      <xdr:row>80</xdr:row>
      <xdr:rowOff>95250</xdr:rowOff>
    </xdr:from>
    <xdr:to>
      <xdr:col>4</xdr:col>
      <xdr:colOff>1809750</xdr:colOff>
      <xdr:row>80</xdr:row>
      <xdr:rowOff>1323975</xdr:rowOff>
    </xdr:to>
    <xdr:pic>
      <xdr:nvPicPr>
        <xdr:cNvPr id="18" name="Obrázek 17" descr="VÃ½sledek obrÃ¡zku pro S 5 80 10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53425" y="114719100"/>
          <a:ext cx="1228725" cy="12287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828676</xdr:colOff>
      <xdr:row>81</xdr:row>
      <xdr:rowOff>123825</xdr:rowOff>
    </xdr:from>
    <xdr:to>
      <xdr:col>4</xdr:col>
      <xdr:colOff>1676401</xdr:colOff>
      <xdr:row>81</xdr:row>
      <xdr:rowOff>1190625</xdr:rowOff>
    </xdr:to>
    <xdr:pic>
      <xdr:nvPicPr>
        <xdr:cNvPr id="19" name="Picture 30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01076" y="116138325"/>
          <a:ext cx="84772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933451</xdr:colOff>
      <xdr:row>83</xdr:row>
      <xdr:rowOff>190500</xdr:rowOff>
    </xdr:from>
    <xdr:to>
      <xdr:col>4</xdr:col>
      <xdr:colOff>1642111</xdr:colOff>
      <xdr:row>83</xdr:row>
      <xdr:rowOff>1123950</xdr:rowOff>
    </xdr:to>
    <xdr:pic>
      <xdr:nvPicPr>
        <xdr:cNvPr id="20" name="Obrázek 19"/>
        <xdr:cNvPicPr/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705851" y="118986300"/>
          <a:ext cx="708660" cy="933450"/>
        </a:xfrm>
        <a:prstGeom prst="rect">
          <a:avLst/>
        </a:prstGeom>
      </xdr:spPr>
    </xdr:pic>
    <xdr:clientData/>
  </xdr:twoCellAnchor>
  <xdr:twoCellAnchor editAs="oneCell">
    <xdr:from>
      <xdr:col>4</xdr:col>
      <xdr:colOff>733425</xdr:colOff>
      <xdr:row>82</xdr:row>
      <xdr:rowOff>104774</xdr:rowOff>
    </xdr:from>
    <xdr:to>
      <xdr:col>4</xdr:col>
      <xdr:colOff>1790701</xdr:colOff>
      <xdr:row>82</xdr:row>
      <xdr:rowOff>1343025</xdr:rowOff>
    </xdr:to>
    <xdr:pic>
      <xdr:nvPicPr>
        <xdr:cNvPr id="21" name="Obrázek 20" descr="VÃ½sledek obrÃ¡zku pro S 3 80 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9892" t="15592" r="20430" b="14516"/>
        <a:stretch/>
      </xdr:blipFill>
      <xdr:spPr bwMode="auto">
        <a:xfrm>
          <a:off x="8505825" y="117509924"/>
          <a:ext cx="1057276" cy="12382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857250</xdr:colOff>
      <xdr:row>84</xdr:row>
      <xdr:rowOff>228600</xdr:rowOff>
    </xdr:from>
    <xdr:to>
      <xdr:col>4</xdr:col>
      <xdr:colOff>1676400</xdr:colOff>
      <xdr:row>84</xdr:row>
      <xdr:rowOff>1226179</xdr:rowOff>
    </xdr:to>
    <xdr:pic>
      <xdr:nvPicPr>
        <xdr:cNvPr id="22" name="Picture 32"/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29650" y="120415050"/>
          <a:ext cx="819150" cy="997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695325</xdr:colOff>
      <xdr:row>85</xdr:row>
      <xdr:rowOff>142875</xdr:rowOff>
    </xdr:from>
    <xdr:to>
      <xdr:col>4</xdr:col>
      <xdr:colOff>1743075</xdr:colOff>
      <xdr:row>85</xdr:row>
      <xdr:rowOff>1295400</xdr:rowOff>
    </xdr:to>
    <xdr:pic>
      <xdr:nvPicPr>
        <xdr:cNvPr id="23" name="Obrázek 22" descr="VÃ½sledek obrÃ¡zku pro S 3 80 05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095" t="15476" r="21429" b="12500"/>
        <a:stretch/>
      </xdr:blipFill>
      <xdr:spPr bwMode="auto">
        <a:xfrm>
          <a:off x="8467725" y="121719975"/>
          <a:ext cx="10477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895349</xdr:colOff>
      <xdr:row>86</xdr:row>
      <xdr:rowOff>114302</xdr:rowOff>
    </xdr:from>
    <xdr:to>
      <xdr:col>4</xdr:col>
      <xdr:colOff>1514474</xdr:colOff>
      <xdr:row>86</xdr:row>
      <xdr:rowOff>1352550</xdr:rowOff>
    </xdr:to>
    <xdr:pic>
      <xdr:nvPicPr>
        <xdr:cNvPr id="24" name="Obrázek 23" descr="SkÅÃ­Å policovÃ¡ otevÅenÃ¡ 115.2*40cm - S 3 4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3585" t="16604" r="33208" b="16981"/>
        <a:stretch/>
      </xdr:blipFill>
      <xdr:spPr bwMode="auto">
        <a:xfrm>
          <a:off x="8667749" y="123082052"/>
          <a:ext cx="619125" cy="123824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904875</xdr:colOff>
      <xdr:row>88</xdr:row>
      <xdr:rowOff>238124</xdr:rowOff>
    </xdr:from>
    <xdr:to>
      <xdr:col>4</xdr:col>
      <xdr:colOff>1533525</xdr:colOff>
      <xdr:row>88</xdr:row>
      <xdr:rowOff>1304924</xdr:rowOff>
    </xdr:to>
    <xdr:pic>
      <xdr:nvPicPr>
        <xdr:cNvPr id="25" name="Obrázek 24"/>
        <xdr:cNvPicPr/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8677275" y="125987174"/>
          <a:ext cx="628650" cy="1066800"/>
        </a:xfrm>
        <a:prstGeom prst="rect">
          <a:avLst/>
        </a:prstGeom>
      </xdr:spPr>
    </xdr:pic>
    <xdr:clientData/>
  </xdr:twoCellAnchor>
  <xdr:twoCellAnchor editAs="oneCell">
    <xdr:from>
      <xdr:col>4</xdr:col>
      <xdr:colOff>762000</xdr:colOff>
      <xdr:row>87</xdr:row>
      <xdr:rowOff>152400</xdr:rowOff>
    </xdr:from>
    <xdr:to>
      <xdr:col>4</xdr:col>
      <xdr:colOff>1695450</xdr:colOff>
      <xdr:row>87</xdr:row>
      <xdr:rowOff>1371600</xdr:rowOff>
    </xdr:to>
    <xdr:pic>
      <xdr:nvPicPr>
        <xdr:cNvPr id="26" name="Obrázek 25" descr="SkÅÃ­Å policovÃ¡ dvÃ©ÅovÃ¡ 115.2*40cm - S 3 40 01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143" t="12572" r="22857" b="14285"/>
        <a:stretch/>
      </xdr:blipFill>
      <xdr:spPr bwMode="auto">
        <a:xfrm>
          <a:off x="8534400" y="124510800"/>
          <a:ext cx="933450" cy="12192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447675</xdr:colOff>
      <xdr:row>89</xdr:row>
      <xdr:rowOff>219075</xdr:rowOff>
    </xdr:from>
    <xdr:to>
      <xdr:col>4</xdr:col>
      <xdr:colOff>1809750</xdr:colOff>
      <xdr:row>89</xdr:row>
      <xdr:rowOff>1181100</xdr:rowOff>
    </xdr:to>
    <xdr:pic>
      <xdr:nvPicPr>
        <xdr:cNvPr id="27" name="Obrázek 26"/>
        <xdr:cNvPicPr/>
      </xdr:nvPicPr>
      <xdr:blipFill>
        <a:blip xmlns:r="http://schemas.openxmlformats.org/officeDocument/2006/relationships" r:embed="rId26"/>
        <a:stretch>
          <a:fillRect/>
        </a:stretch>
      </xdr:blipFill>
      <xdr:spPr>
        <a:xfrm>
          <a:off x="8220075" y="127358775"/>
          <a:ext cx="1362075" cy="962025"/>
        </a:xfrm>
        <a:prstGeom prst="rect">
          <a:avLst/>
        </a:prstGeom>
      </xdr:spPr>
    </xdr:pic>
    <xdr:clientData/>
  </xdr:twoCellAnchor>
  <xdr:twoCellAnchor editAs="oneCell">
    <xdr:from>
      <xdr:col>4</xdr:col>
      <xdr:colOff>809625</xdr:colOff>
      <xdr:row>92</xdr:row>
      <xdr:rowOff>266700</xdr:rowOff>
    </xdr:from>
    <xdr:to>
      <xdr:col>4</xdr:col>
      <xdr:colOff>1552575</xdr:colOff>
      <xdr:row>92</xdr:row>
      <xdr:rowOff>1238250</xdr:rowOff>
    </xdr:to>
    <xdr:pic>
      <xdr:nvPicPr>
        <xdr:cNvPr id="28" name="Obrázek 27"/>
        <xdr:cNvPicPr/>
      </xdr:nvPicPr>
      <xdr:blipFill>
        <a:blip xmlns:r="http://schemas.openxmlformats.org/officeDocument/2006/relationships" r:embed="rId2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2025" y="131578350"/>
          <a:ext cx="742950" cy="9715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942975</xdr:colOff>
      <xdr:row>91</xdr:row>
      <xdr:rowOff>219075</xdr:rowOff>
    </xdr:from>
    <xdr:to>
      <xdr:col>4</xdr:col>
      <xdr:colOff>1562100</xdr:colOff>
      <xdr:row>91</xdr:row>
      <xdr:rowOff>1200150</xdr:rowOff>
    </xdr:to>
    <xdr:pic>
      <xdr:nvPicPr>
        <xdr:cNvPr id="29" name="Obrázek 28"/>
        <xdr:cNvPicPr/>
      </xdr:nvPicPr>
      <xdr:blipFill>
        <a:blip xmlns:r="http://schemas.openxmlformats.org/officeDocument/2006/relationships" r:embed="rId2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15375" y="130140075"/>
          <a:ext cx="619125" cy="9810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800100</xdr:colOff>
      <xdr:row>90</xdr:row>
      <xdr:rowOff>123825</xdr:rowOff>
    </xdr:from>
    <xdr:to>
      <xdr:col>4</xdr:col>
      <xdr:colOff>1390650</xdr:colOff>
      <xdr:row>90</xdr:row>
      <xdr:rowOff>1285874</xdr:rowOff>
    </xdr:to>
    <xdr:pic>
      <xdr:nvPicPr>
        <xdr:cNvPr id="30" name="Obrázek 29"/>
        <xdr:cNvPicPr/>
      </xdr:nvPicPr>
      <xdr:blipFill>
        <a:blip xmlns:r="http://schemas.openxmlformats.org/officeDocument/2006/relationships" r:embed="rId29"/>
        <a:stretch>
          <a:fillRect/>
        </a:stretch>
      </xdr:blipFill>
      <xdr:spPr>
        <a:xfrm>
          <a:off x="8572500" y="128654175"/>
          <a:ext cx="590550" cy="1162049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93</xdr:row>
      <xdr:rowOff>104775</xdr:rowOff>
    </xdr:from>
    <xdr:to>
      <xdr:col>4</xdr:col>
      <xdr:colOff>1840490</xdr:colOff>
      <xdr:row>93</xdr:row>
      <xdr:rowOff>1371600</xdr:rowOff>
    </xdr:to>
    <xdr:pic>
      <xdr:nvPicPr>
        <xdr:cNvPr id="31" name="Obrázek 30" descr="SkÅÃ­Å policovÃ¡ dvÃ©ÅovÃ¡ 76.8*80cm - S 2 80 0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405" t="23412" r="22743" b="25084"/>
        <a:stretch/>
      </xdr:blipFill>
      <xdr:spPr bwMode="auto">
        <a:xfrm>
          <a:off x="8239125" y="132807075"/>
          <a:ext cx="137376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516515</xdr:colOff>
      <xdr:row>94</xdr:row>
      <xdr:rowOff>180976</xdr:rowOff>
    </xdr:from>
    <xdr:to>
      <xdr:col>4</xdr:col>
      <xdr:colOff>1649991</xdr:colOff>
      <xdr:row>94</xdr:row>
      <xdr:rowOff>1295401</xdr:rowOff>
    </xdr:to>
    <xdr:pic>
      <xdr:nvPicPr>
        <xdr:cNvPr id="32" name="Obrázek 31" descr="SkÅÃ­Å policovÃ¡ otevÅenÃ¡ 76.8*80cm - S 2 8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23" t="25523" r="24686" b="25523"/>
        <a:stretch/>
      </xdr:blipFill>
      <xdr:spPr bwMode="auto">
        <a:xfrm>
          <a:off x="8288915" y="134273926"/>
          <a:ext cx="1133476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752475</xdr:colOff>
      <xdr:row>97</xdr:row>
      <xdr:rowOff>76200</xdr:rowOff>
    </xdr:from>
    <xdr:to>
      <xdr:col>4</xdr:col>
      <xdr:colOff>1552575</xdr:colOff>
      <xdr:row>97</xdr:row>
      <xdr:rowOff>1323975</xdr:rowOff>
    </xdr:to>
    <xdr:pic>
      <xdr:nvPicPr>
        <xdr:cNvPr id="35" name="Obrázek 34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711" t="5921" r="23026" b="7895"/>
        <a:stretch/>
      </xdr:blipFill>
      <xdr:spPr>
        <a:xfrm>
          <a:off x="8524875" y="138341100"/>
          <a:ext cx="800100" cy="1247775"/>
        </a:xfrm>
        <a:prstGeom prst="rect">
          <a:avLst/>
        </a:prstGeom>
      </xdr:spPr>
    </xdr:pic>
    <xdr:clientData/>
  </xdr:twoCellAnchor>
  <xdr:twoCellAnchor editAs="oneCell">
    <xdr:from>
      <xdr:col>4</xdr:col>
      <xdr:colOff>990600</xdr:colOff>
      <xdr:row>99</xdr:row>
      <xdr:rowOff>200025</xdr:rowOff>
    </xdr:from>
    <xdr:to>
      <xdr:col>4</xdr:col>
      <xdr:colOff>1272498</xdr:colOff>
      <xdr:row>99</xdr:row>
      <xdr:rowOff>1295400</xdr:rowOff>
    </xdr:to>
    <xdr:pic>
      <xdr:nvPicPr>
        <xdr:cNvPr id="36" name="Picture 559"/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116"/>
        <a:stretch>
          <a:fillRect/>
        </a:stretch>
      </xdr:blipFill>
      <xdr:spPr bwMode="auto">
        <a:xfrm flipH="1">
          <a:off x="8763000" y="139855575"/>
          <a:ext cx="281898" cy="1095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466725</xdr:colOff>
      <xdr:row>100</xdr:row>
      <xdr:rowOff>571500</xdr:rowOff>
    </xdr:from>
    <xdr:to>
      <xdr:col>4</xdr:col>
      <xdr:colOff>2162175</xdr:colOff>
      <xdr:row>100</xdr:row>
      <xdr:rowOff>1063135</xdr:rowOff>
    </xdr:to>
    <xdr:pic>
      <xdr:nvPicPr>
        <xdr:cNvPr id="37" name="Picture 81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39125" y="141617700"/>
          <a:ext cx="1695450" cy="4916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876300</xdr:colOff>
      <xdr:row>102</xdr:row>
      <xdr:rowOff>95250</xdr:rowOff>
    </xdr:from>
    <xdr:to>
      <xdr:col>4</xdr:col>
      <xdr:colOff>1733550</xdr:colOff>
      <xdr:row>102</xdr:row>
      <xdr:rowOff>1333500</xdr:rowOff>
    </xdr:to>
    <xdr:pic>
      <xdr:nvPicPr>
        <xdr:cNvPr id="38" name="Obrázek 37"/>
        <xdr:cNvPicPr>
          <a:picLocks noChangeAspect="1"/>
        </xdr:cNvPicPr>
      </xdr:nvPicPr>
      <xdr:blipFill rotWithShape="1"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859" r="24294"/>
        <a:stretch/>
      </xdr:blipFill>
      <xdr:spPr>
        <a:xfrm>
          <a:off x="8648700" y="143922750"/>
          <a:ext cx="857250" cy="1238250"/>
        </a:xfrm>
        <a:prstGeom prst="rect">
          <a:avLst/>
        </a:prstGeom>
      </xdr:spPr>
    </xdr:pic>
    <xdr:clientData/>
  </xdr:twoCellAnchor>
  <xdr:twoCellAnchor editAs="oneCell">
    <xdr:from>
      <xdr:col>4</xdr:col>
      <xdr:colOff>869786</xdr:colOff>
      <xdr:row>106</xdr:row>
      <xdr:rowOff>66674</xdr:rowOff>
    </xdr:from>
    <xdr:to>
      <xdr:col>4</xdr:col>
      <xdr:colOff>1432269</xdr:colOff>
      <xdr:row>106</xdr:row>
      <xdr:rowOff>1362072</xdr:rowOff>
    </xdr:to>
    <xdr:pic>
      <xdr:nvPicPr>
        <xdr:cNvPr id="39" name="Obrázek 38"/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2186" y="149456774"/>
          <a:ext cx="562483" cy="1295398"/>
        </a:xfrm>
        <a:prstGeom prst="rect">
          <a:avLst/>
        </a:prstGeom>
      </xdr:spPr>
    </xdr:pic>
    <xdr:clientData/>
  </xdr:twoCellAnchor>
  <xdr:twoCellAnchor editAs="oneCell">
    <xdr:from>
      <xdr:col>4</xdr:col>
      <xdr:colOff>771525</xdr:colOff>
      <xdr:row>104</xdr:row>
      <xdr:rowOff>161925</xdr:rowOff>
    </xdr:from>
    <xdr:to>
      <xdr:col>4</xdr:col>
      <xdr:colOff>1655801</xdr:colOff>
      <xdr:row>104</xdr:row>
      <xdr:rowOff>1255775</xdr:rowOff>
    </xdr:to>
    <xdr:pic>
      <xdr:nvPicPr>
        <xdr:cNvPr id="40" name="Obrázek 39"/>
        <xdr:cNvPicPr>
          <a:picLocks noChangeAspect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43925" y="146770725"/>
          <a:ext cx="884276" cy="1093850"/>
        </a:xfrm>
        <a:prstGeom prst="rect">
          <a:avLst/>
        </a:prstGeom>
      </xdr:spPr>
    </xdr:pic>
    <xdr:clientData/>
  </xdr:twoCellAnchor>
  <xdr:twoCellAnchor editAs="oneCell">
    <xdr:from>
      <xdr:col>4</xdr:col>
      <xdr:colOff>846176</xdr:colOff>
      <xdr:row>105</xdr:row>
      <xdr:rowOff>192748</xdr:rowOff>
    </xdr:from>
    <xdr:to>
      <xdr:col>4</xdr:col>
      <xdr:colOff>1446250</xdr:colOff>
      <xdr:row>105</xdr:row>
      <xdr:rowOff>1241677</xdr:rowOff>
    </xdr:to>
    <xdr:pic>
      <xdr:nvPicPr>
        <xdr:cNvPr id="41" name="Obrázek 40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18576" y="148192198"/>
          <a:ext cx="600074" cy="1048929"/>
        </a:xfrm>
        <a:prstGeom prst="rect">
          <a:avLst/>
        </a:prstGeom>
      </xdr:spPr>
    </xdr:pic>
    <xdr:clientData/>
  </xdr:twoCellAnchor>
  <xdr:twoCellAnchor editAs="oneCell">
    <xdr:from>
      <xdr:col>4</xdr:col>
      <xdr:colOff>905810</xdr:colOff>
      <xdr:row>107</xdr:row>
      <xdr:rowOff>219075</xdr:rowOff>
    </xdr:from>
    <xdr:to>
      <xdr:col>4</xdr:col>
      <xdr:colOff>1570076</xdr:colOff>
      <xdr:row>107</xdr:row>
      <xdr:rowOff>1314449</xdr:rowOff>
    </xdr:to>
    <xdr:pic>
      <xdr:nvPicPr>
        <xdr:cNvPr id="42" name="Obrázek 41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8210" y="150999825"/>
          <a:ext cx="664266" cy="1095374"/>
        </a:xfrm>
        <a:prstGeom prst="rect">
          <a:avLst/>
        </a:prstGeom>
      </xdr:spPr>
    </xdr:pic>
    <xdr:clientData/>
  </xdr:twoCellAnchor>
  <xdr:twoCellAnchor editAs="oneCell">
    <xdr:from>
      <xdr:col>4</xdr:col>
      <xdr:colOff>858157</xdr:colOff>
      <xdr:row>108</xdr:row>
      <xdr:rowOff>190500</xdr:rowOff>
    </xdr:from>
    <xdr:to>
      <xdr:col>4</xdr:col>
      <xdr:colOff>1533525</xdr:colOff>
      <xdr:row>108</xdr:row>
      <xdr:rowOff>1286161</xdr:rowOff>
    </xdr:to>
    <xdr:pic>
      <xdr:nvPicPr>
        <xdr:cNvPr id="43" name="Obrázek 42"/>
        <xdr:cNvPicPr>
          <a:picLocks noChangeAspect="1"/>
        </xdr:cNvPicPr>
      </xdr:nvPicPr>
      <xdr:blipFill rotWithShape="1"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631" r="29618"/>
        <a:stretch/>
      </xdr:blipFill>
      <xdr:spPr>
        <a:xfrm>
          <a:off x="8630557" y="152361900"/>
          <a:ext cx="675368" cy="1095661"/>
        </a:xfrm>
        <a:prstGeom prst="rect">
          <a:avLst/>
        </a:prstGeom>
      </xdr:spPr>
    </xdr:pic>
    <xdr:clientData/>
  </xdr:twoCellAnchor>
  <xdr:twoCellAnchor editAs="oneCell">
    <xdr:from>
      <xdr:col>4</xdr:col>
      <xdr:colOff>866774</xdr:colOff>
      <xdr:row>109</xdr:row>
      <xdr:rowOff>53340</xdr:rowOff>
    </xdr:from>
    <xdr:to>
      <xdr:col>4</xdr:col>
      <xdr:colOff>1600200</xdr:colOff>
      <xdr:row>109</xdr:row>
      <xdr:rowOff>1352550</xdr:rowOff>
    </xdr:to>
    <xdr:pic>
      <xdr:nvPicPr>
        <xdr:cNvPr id="44" name="Obrázek 43"/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443" r="27218"/>
        <a:stretch/>
      </xdr:blipFill>
      <xdr:spPr>
        <a:xfrm>
          <a:off x="8639174" y="153615390"/>
          <a:ext cx="733426" cy="1299210"/>
        </a:xfrm>
        <a:prstGeom prst="rect">
          <a:avLst/>
        </a:prstGeom>
      </xdr:spPr>
    </xdr:pic>
    <xdr:clientData/>
  </xdr:twoCellAnchor>
  <xdr:twoCellAnchor editAs="oneCell">
    <xdr:from>
      <xdr:col>4</xdr:col>
      <xdr:colOff>895350</xdr:colOff>
      <xdr:row>111</xdr:row>
      <xdr:rowOff>197754</xdr:rowOff>
    </xdr:from>
    <xdr:to>
      <xdr:col>4</xdr:col>
      <xdr:colOff>1476375</xdr:colOff>
      <xdr:row>111</xdr:row>
      <xdr:rowOff>1391760</xdr:rowOff>
    </xdr:to>
    <xdr:pic>
      <xdr:nvPicPr>
        <xdr:cNvPr id="45" name="Obrázek 44"/>
        <xdr:cNvPicPr>
          <a:picLocks noChangeAspect="1"/>
        </xdr:cNvPicPr>
      </xdr:nvPicPr>
      <xdr:blipFill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67750" y="156541104"/>
          <a:ext cx="581025" cy="1194006"/>
        </a:xfrm>
        <a:prstGeom prst="rect">
          <a:avLst/>
        </a:prstGeom>
      </xdr:spPr>
    </xdr:pic>
    <xdr:clientData/>
  </xdr:twoCellAnchor>
  <xdr:twoCellAnchor editAs="oneCell">
    <xdr:from>
      <xdr:col>4</xdr:col>
      <xdr:colOff>904876</xdr:colOff>
      <xdr:row>110</xdr:row>
      <xdr:rowOff>161925</xdr:rowOff>
    </xdr:from>
    <xdr:to>
      <xdr:col>4</xdr:col>
      <xdr:colOff>1404570</xdr:colOff>
      <xdr:row>110</xdr:row>
      <xdr:rowOff>1271745</xdr:rowOff>
    </xdr:to>
    <xdr:pic>
      <xdr:nvPicPr>
        <xdr:cNvPr id="46" name="Obrázek 45"/>
        <xdr:cNvPicPr>
          <a:picLocks noChangeAspect="1"/>
        </xdr:cNvPicPr>
      </xdr:nvPicPr>
      <xdr:blipFill>
        <a:blip xmlns:r="http://schemas.openxmlformats.org/officeDocument/2006/relationships" r:embed="rId4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77276" y="155114625"/>
          <a:ext cx="499694" cy="1109820"/>
        </a:xfrm>
        <a:prstGeom prst="rect">
          <a:avLst/>
        </a:prstGeom>
      </xdr:spPr>
    </xdr:pic>
    <xdr:clientData/>
  </xdr:twoCellAnchor>
  <xdr:twoCellAnchor editAs="oneCell">
    <xdr:from>
      <xdr:col>4</xdr:col>
      <xdr:colOff>695325</xdr:colOff>
      <xdr:row>112</xdr:row>
      <xdr:rowOff>190500</xdr:rowOff>
    </xdr:from>
    <xdr:to>
      <xdr:col>4</xdr:col>
      <xdr:colOff>1790700</xdr:colOff>
      <xdr:row>112</xdr:row>
      <xdr:rowOff>1181100</xdr:rowOff>
    </xdr:to>
    <xdr:pic>
      <xdr:nvPicPr>
        <xdr:cNvPr id="47" name="Obrázek 46" descr="VÃ½sledek obrÃ¡zku pro KUH 6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0794" t="32119" r="31126" b="33444"/>
        <a:stretch/>
      </xdr:blipFill>
      <xdr:spPr bwMode="auto">
        <a:xfrm>
          <a:off x="8467725" y="158057850"/>
          <a:ext cx="1095375" cy="9906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762000</xdr:colOff>
      <xdr:row>115</xdr:row>
      <xdr:rowOff>209550</xdr:rowOff>
    </xdr:from>
    <xdr:to>
      <xdr:col>4</xdr:col>
      <xdr:colOff>1714500</xdr:colOff>
      <xdr:row>115</xdr:row>
      <xdr:rowOff>1266826</xdr:rowOff>
    </xdr:to>
    <xdr:pic>
      <xdr:nvPicPr>
        <xdr:cNvPr id="48" name="Obrázek 47" descr="VÃ½sledek obrÃ¡zku pro KUHD 30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035" t="29885" r="30651" b="27586"/>
        <a:stretch/>
      </xdr:blipFill>
      <xdr:spPr bwMode="auto">
        <a:xfrm>
          <a:off x="8534400" y="162248850"/>
          <a:ext cx="952500" cy="105727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714375</xdr:colOff>
      <xdr:row>117</xdr:row>
      <xdr:rowOff>285750</xdr:rowOff>
    </xdr:from>
    <xdr:to>
      <xdr:col>4</xdr:col>
      <xdr:colOff>2028825</xdr:colOff>
      <xdr:row>117</xdr:row>
      <xdr:rowOff>1238250</xdr:rowOff>
    </xdr:to>
    <xdr:pic>
      <xdr:nvPicPr>
        <xdr:cNvPr id="49" name="Obrázek 48" descr="KuchyÅ hornÃ­ dveÅovÃ¡  60cm - KUHD 6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167" t="33974" r="26602" b="33974"/>
        <a:stretch/>
      </xdr:blipFill>
      <xdr:spPr bwMode="auto">
        <a:xfrm>
          <a:off x="8486775" y="165106350"/>
          <a:ext cx="131445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896556</xdr:colOff>
      <xdr:row>120</xdr:row>
      <xdr:rowOff>133350</xdr:rowOff>
    </xdr:from>
    <xdr:to>
      <xdr:col>4</xdr:col>
      <xdr:colOff>1801431</xdr:colOff>
      <xdr:row>120</xdr:row>
      <xdr:rowOff>1272523</xdr:rowOff>
    </xdr:to>
    <xdr:pic>
      <xdr:nvPicPr>
        <xdr:cNvPr id="50" name="Obrázek 49"/>
        <xdr:cNvPicPr>
          <a:picLocks noChangeAspect="1"/>
        </xdr:cNvPicPr>
      </xdr:nvPicPr>
      <xdr:blipFill rotWithShape="1"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756" t="8413" r="20814" b="21804"/>
        <a:stretch/>
      </xdr:blipFill>
      <xdr:spPr>
        <a:xfrm>
          <a:off x="8668956" y="169125900"/>
          <a:ext cx="904875" cy="1139173"/>
        </a:xfrm>
        <a:prstGeom prst="rect">
          <a:avLst/>
        </a:prstGeom>
      </xdr:spPr>
    </xdr:pic>
    <xdr:clientData/>
  </xdr:twoCellAnchor>
  <xdr:twoCellAnchor editAs="oneCell">
    <xdr:from>
      <xdr:col>4</xdr:col>
      <xdr:colOff>447675</xdr:colOff>
      <xdr:row>122</xdr:row>
      <xdr:rowOff>100949</xdr:rowOff>
    </xdr:from>
    <xdr:to>
      <xdr:col>4</xdr:col>
      <xdr:colOff>1906738</xdr:colOff>
      <xdr:row>122</xdr:row>
      <xdr:rowOff>1329675</xdr:rowOff>
    </xdr:to>
    <xdr:pic>
      <xdr:nvPicPr>
        <xdr:cNvPr id="51" name="Obrázek 50"/>
        <xdr:cNvPicPr>
          <a:picLocks noChangeAspect="1"/>
        </xdr:cNvPicPr>
      </xdr:nvPicPr>
      <xdr:blipFill rotWithShape="1">
        <a:blip xmlns:r="http://schemas.openxmlformats.org/officeDocument/2006/relationships" r:embed="rId4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5787"/>
        <a:stretch/>
      </xdr:blipFill>
      <xdr:spPr>
        <a:xfrm>
          <a:off x="8220075" y="171874799"/>
          <a:ext cx="1459063" cy="1228726"/>
        </a:xfrm>
        <a:prstGeom prst="rect">
          <a:avLst/>
        </a:prstGeom>
      </xdr:spPr>
    </xdr:pic>
    <xdr:clientData/>
  </xdr:twoCellAnchor>
  <xdr:twoCellAnchor editAs="oneCell">
    <xdr:from>
      <xdr:col>4</xdr:col>
      <xdr:colOff>676275</xdr:colOff>
      <xdr:row>127</xdr:row>
      <xdr:rowOff>80562</xdr:rowOff>
    </xdr:from>
    <xdr:to>
      <xdr:col>4</xdr:col>
      <xdr:colOff>1847850</xdr:colOff>
      <xdr:row>127</xdr:row>
      <xdr:rowOff>1338388</xdr:rowOff>
    </xdr:to>
    <xdr:pic>
      <xdr:nvPicPr>
        <xdr:cNvPr id="52" name="Obrázek 51" descr="KuchyÅ spodnÃ­ dveÅovÃ¡  60cm - KUDD 6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150" t="23652" r="26048" b="23952"/>
        <a:stretch/>
      </xdr:blipFill>
      <xdr:spPr bwMode="auto">
        <a:xfrm>
          <a:off x="8448675" y="178807662"/>
          <a:ext cx="1171575" cy="1257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714376</xdr:colOff>
      <xdr:row>125</xdr:row>
      <xdr:rowOff>57150</xdr:rowOff>
    </xdr:from>
    <xdr:to>
      <xdr:col>4</xdr:col>
      <xdr:colOff>1581150</xdr:colOff>
      <xdr:row>125</xdr:row>
      <xdr:rowOff>1376488</xdr:rowOff>
    </xdr:to>
    <xdr:pic>
      <xdr:nvPicPr>
        <xdr:cNvPr id="53" name="Obrázek 52" descr="KuchyÅ spodnÃ­ dveÅovÃ¡ levÃ¡ 30cm - KUDD 30 L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1212" t="24545" r="34546" b="23333"/>
        <a:stretch/>
      </xdr:blipFill>
      <xdr:spPr bwMode="auto">
        <a:xfrm>
          <a:off x="8486776" y="176002950"/>
          <a:ext cx="866774" cy="13193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819150</xdr:colOff>
      <xdr:row>130</xdr:row>
      <xdr:rowOff>161925</xdr:rowOff>
    </xdr:from>
    <xdr:to>
      <xdr:col>4</xdr:col>
      <xdr:colOff>1905000</xdr:colOff>
      <xdr:row>130</xdr:row>
      <xdr:rowOff>1263744</xdr:rowOff>
    </xdr:to>
    <xdr:pic>
      <xdr:nvPicPr>
        <xdr:cNvPr id="54" name="Obrázek 53" descr="KuchyÅ spodnÃ­ dveÅovÃ¡ dÅez 60cm - KUDD 60 D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581" t="24419" r="21706" b="22093"/>
        <a:stretch/>
      </xdr:blipFill>
      <xdr:spPr bwMode="auto">
        <a:xfrm>
          <a:off x="8591550" y="183060975"/>
          <a:ext cx="1085850" cy="110181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571500</xdr:colOff>
      <xdr:row>133</xdr:row>
      <xdr:rowOff>361950</xdr:rowOff>
    </xdr:from>
    <xdr:to>
      <xdr:col>4</xdr:col>
      <xdr:colOff>2019301</xdr:colOff>
      <xdr:row>133</xdr:row>
      <xdr:rowOff>1190625</xdr:rowOff>
    </xdr:to>
    <xdr:pic>
      <xdr:nvPicPr>
        <xdr:cNvPr id="55" name="Obrázek 54"/>
        <xdr:cNvPicPr>
          <a:picLocks noChangeAspect="1"/>
        </xdr:cNvPicPr>
      </xdr:nvPicPr>
      <xdr:blipFill rotWithShape="1">
        <a:blip xmlns:r="http://schemas.openxmlformats.org/officeDocument/2006/relationships" r:embed="rId5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331" t="31526" r="13793" b="25616"/>
        <a:stretch/>
      </xdr:blipFill>
      <xdr:spPr>
        <a:xfrm>
          <a:off x="8343900" y="187432950"/>
          <a:ext cx="1447801" cy="828675"/>
        </a:xfrm>
        <a:prstGeom prst="rect">
          <a:avLst/>
        </a:prstGeom>
      </xdr:spPr>
    </xdr:pic>
    <xdr:clientData/>
  </xdr:twoCellAnchor>
  <xdr:twoCellAnchor editAs="oneCell">
    <xdr:from>
      <xdr:col>4</xdr:col>
      <xdr:colOff>469990</xdr:colOff>
      <xdr:row>135</xdr:row>
      <xdr:rowOff>133350</xdr:rowOff>
    </xdr:from>
    <xdr:to>
      <xdr:col>4</xdr:col>
      <xdr:colOff>2499874</xdr:colOff>
      <xdr:row>135</xdr:row>
      <xdr:rowOff>1247775</xdr:rowOff>
    </xdr:to>
    <xdr:pic>
      <xdr:nvPicPr>
        <xdr:cNvPr id="56" name="Obrázek 55" descr="KuchyÅ dÅez s odkapÃ¡vaÄem pravÃ½ - DRE O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634" t="31269" r="13274" b="34218"/>
        <a:stretch/>
      </xdr:blipFill>
      <xdr:spPr bwMode="auto">
        <a:xfrm>
          <a:off x="8242390" y="189985650"/>
          <a:ext cx="2029884" cy="11144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352425</xdr:colOff>
      <xdr:row>136</xdr:row>
      <xdr:rowOff>221191</xdr:rowOff>
    </xdr:from>
    <xdr:to>
      <xdr:col>4</xdr:col>
      <xdr:colOff>2487172</xdr:colOff>
      <xdr:row>136</xdr:row>
      <xdr:rowOff>1097492</xdr:rowOff>
    </xdr:to>
    <xdr:pic>
      <xdr:nvPicPr>
        <xdr:cNvPr id="57" name="Obrázek 56" descr="KuchyÅ dÅez s odkapÃ¡vaÄem - DRE O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949" t="37924" r="14407" b="33898"/>
        <a:stretch/>
      </xdr:blipFill>
      <xdr:spPr bwMode="auto">
        <a:xfrm>
          <a:off x="8124825" y="191464141"/>
          <a:ext cx="2134747" cy="8763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565239</xdr:colOff>
      <xdr:row>138</xdr:row>
      <xdr:rowOff>276225</xdr:rowOff>
    </xdr:from>
    <xdr:to>
      <xdr:col>4</xdr:col>
      <xdr:colOff>2108290</xdr:colOff>
      <xdr:row>138</xdr:row>
      <xdr:rowOff>1162051</xdr:rowOff>
    </xdr:to>
    <xdr:pic>
      <xdr:nvPicPr>
        <xdr:cNvPr id="58" name="Obrázek 57" descr="KuchyÅ dÅez - DR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989" t="38859" r="27989" b="35869"/>
        <a:stretch/>
      </xdr:blipFill>
      <xdr:spPr bwMode="auto">
        <a:xfrm>
          <a:off x="8337639" y="194300475"/>
          <a:ext cx="1543051" cy="885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603340</xdr:colOff>
      <xdr:row>137</xdr:row>
      <xdr:rowOff>188447</xdr:rowOff>
    </xdr:from>
    <xdr:to>
      <xdr:col>4</xdr:col>
      <xdr:colOff>2174965</xdr:colOff>
      <xdr:row>137</xdr:row>
      <xdr:rowOff>1247774</xdr:rowOff>
    </xdr:to>
    <xdr:pic>
      <xdr:nvPicPr>
        <xdr:cNvPr id="59" name="Obrázek 58" descr="KuchyÅ dÅez pravÃ½ - DRE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84" t="34597" r="27726" b="36493"/>
        <a:stretch/>
      </xdr:blipFill>
      <xdr:spPr bwMode="auto">
        <a:xfrm>
          <a:off x="8375740" y="192822047"/>
          <a:ext cx="1571625" cy="105932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781050</xdr:colOff>
      <xdr:row>53</xdr:row>
      <xdr:rowOff>47625</xdr:rowOff>
    </xdr:from>
    <xdr:to>
      <xdr:col>4</xdr:col>
      <xdr:colOff>1895475</xdr:colOff>
      <xdr:row>53</xdr:row>
      <xdr:rowOff>1333500</xdr:rowOff>
    </xdr:to>
    <xdr:pic>
      <xdr:nvPicPr>
        <xdr:cNvPr id="60" name="Obrázek 59" descr="Kontejner 3 zásuvky napríc 60cm - K 23 N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2661" t="16256" r="19704" b="17242"/>
        <a:stretch/>
      </xdr:blipFill>
      <xdr:spPr bwMode="auto">
        <a:xfrm>
          <a:off x="8553450" y="77123925"/>
          <a:ext cx="1114425" cy="1285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787553</xdr:colOff>
      <xdr:row>54</xdr:row>
      <xdr:rowOff>85725</xdr:rowOff>
    </xdr:from>
    <xdr:to>
      <xdr:col>4</xdr:col>
      <xdr:colOff>1809750</xdr:colOff>
      <xdr:row>54</xdr:row>
      <xdr:rowOff>1352551</xdr:rowOff>
    </xdr:to>
    <xdr:pic>
      <xdr:nvPicPr>
        <xdr:cNvPr id="61" name="Obrázek 60" descr="Kontejner 4 zásuvky podél 60cm - K 24 C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325" t="17568" r="22973" b="17117"/>
        <a:stretch/>
      </xdr:blipFill>
      <xdr:spPr bwMode="auto">
        <a:xfrm>
          <a:off x="8559953" y="78552675"/>
          <a:ext cx="1022197" cy="12668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781050</xdr:colOff>
      <xdr:row>33</xdr:row>
      <xdr:rowOff>133350</xdr:rowOff>
    </xdr:from>
    <xdr:to>
      <xdr:col>4</xdr:col>
      <xdr:colOff>1933576</xdr:colOff>
      <xdr:row>33</xdr:row>
      <xdr:rowOff>1352549</xdr:rowOff>
    </xdr:to>
    <xdr:pic>
      <xdr:nvPicPr>
        <xdr:cNvPr id="64" name="Obrázek 63" descr="http://img.hobis-expert.cz/images/Stul-Hobis-Cross-CJ-800-2.jpg?vid=1&amp;tid=26&amp;r=B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5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020" t="35614" r="23299" b="9715"/>
        <a:stretch/>
      </xdr:blipFill>
      <xdr:spPr bwMode="auto">
        <a:xfrm>
          <a:off x="8553450" y="45224700"/>
          <a:ext cx="1152526" cy="12191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400050</xdr:colOff>
      <xdr:row>42</xdr:row>
      <xdr:rowOff>19050</xdr:rowOff>
    </xdr:from>
    <xdr:to>
      <xdr:col>4</xdr:col>
      <xdr:colOff>2419350</xdr:colOff>
      <xdr:row>42</xdr:row>
      <xdr:rowOff>1343025</xdr:rowOff>
    </xdr:to>
    <xdr:pic>
      <xdr:nvPicPr>
        <xdr:cNvPr id="67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6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61798200"/>
          <a:ext cx="2019300" cy="1323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304800</xdr:colOff>
      <xdr:row>43</xdr:row>
      <xdr:rowOff>133350</xdr:rowOff>
    </xdr:from>
    <xdr:to>
      <xdr:col>4</xdr:col>
      <xdr:colOff>2429934</xdr:colOff>
      <xdr:row>43</xdr:row>
      <xdr:rowOff>1304925</xdr:rowOff>
    </xdr:to>
    <xdr:pic>
      <xdr:nvPicPr>
        <xdr:cNvPr id="68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6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77200" y="63303150"/>
          <a:ext cx="2125134" cy="1171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533400</xdr:colOff>
      <xdr:row>45</xdr:row>
      <xdr:rowOff>85725</xdr:rowOff>
    </xdr:from>
    <xdr:to>
      <xdr:col>4</xdr:col>
      <xdr:colOff>2238375</xdr:colOff>
      <xdr:row>45</xdr:row>
      <xdr:rowOff>1285875</xdr:rowOff>
    </xdr:to>
    <xdr:pic>
      <xdr:nvPicPr>
        <xdr:cNvPr id="69" name="Picture 5"/>
        <xdr:cNvPicPr>
          <a:picLocks noChangeAspect="1" noChangeArrowheads="1"/>
        </xdr:cNvPicPr>
      </xdr:nvPicPr>
      <xdr:blipFill>
        <a:blip xmlns:r="http://schemas.openxmlformats.org/officeDocument/2006/relationships" r:embed="rId6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05800" y="66036825"/>
          <a:ext cx="1704975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428625</xdr:colOff>
      <xdr:row>46</xdr:row>
      <xdr:rowOff>28575</xdr:rowOff>
    </xdr:from>
    <xdr:to>
      <xdr:col>4</xdr:col>
      <xdr:colOff>2371725</xdr:colOff>
      <xdr:row>46</xdr:row>
      <xdr:rowOff>1295400</xdr:rowOff>
    </xdr:to>
    <xdr:pic>
      <xdr:nvPicPr>
        <xdr:cNvPr id="70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67370325"/>
          <a:ext cx="19431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752475</xdr:colOff>
      <xdr:row>44</xdr:row>
      <xdr:rowOff>66675</xdr:rowOff>
    </xdr:from>
    <xdr:to>
      <xdr:col>4</xdr:col>
      <xdr:colOff>2017395</xdr:colOff>
      <xdr:row>44</xdr:row>
      <xdr:rowOff>1331595</xdr:rowOff>
    </xdr:to>
    <xdr:pic>
      <xdr:nvPicPr>
        <xdr:cNvPr id="71" name="Obrázek 70"/>
        <xdr:cNvPicPr>
          <a:picLocks noChangeAspect="1"/>
        </xdr:cNvPicPr>
      </xdr:nvPicPr>
      <xdr:blipFill>
        <a:blip xmlns:r="http://schemas.openxmlformats.org/officeDocument/2006/relationships" r:embed="rId6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24875" y="64627125"/>
          <a:ext cx="1264920" cy="1264920"/>
        </a:xfrm>
        <a:prstGeom prst="rect">
          <a:avLst/>
        </a:prstGeom>
      </xdr:spPr>
    </xdr:pic>
    <xdr:clientData/>
  </xdr:twoCellAnchor>
  <xdr:twoCellAnchor editAs="oneCell">
    <xdr:from>
      <xdr:col>4</xdr:col>
      <xdr:colOff>342900</xdr:colOff>
      <xdr:row>47</xdr:row>
      <xdr:rowOff>47625</xdr:rowOff>
    </xdr:from>
    <xdr:to>
      <xdr:col>4</xdr:col>
      <xdr:colOff>2286000</xdr:colOff>
      <xdr:row>47</xdr:row>
      <xdr:rowOff>1314450</xdr:rowOff>
    </xdr:to>
    <xdr:pic>
      <xdr:nvPicPr>
        <xdr:cNvPr id="72" name="Picture 6"/>
        <xdr:cNvPicPr>
          <a:picLocks noChangeAspect="1" noChangeArrowheads="1"/>
        </xdr:cNvPicPr>
      </xdr:nvPicPr>
      <xdr:blipFill>
        <a:blip xmlns:r="http://schemas.openxmlformats.org/officeDocument/2006/relationships" r:embed="rId6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15300" y="68780025"/>
          <a:ext cx="1943100" cy="1266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400050</xdr:colOff>
      <xdr:row>48</xdr:row>
      <xdr:rowOff>160404</xdr:rowOff>
    </xdr:from>
    <xdr:to>
      <xdr:col>4</xdr:col>
      <xdr:colOff>2114550</xdr:colOff>
      <xdr:row>48</xdr:row>
      <xdr:rowOff>1276351</xdr:rowOff>
    </xdr:to>
    <xdr:pic>
      <xdr:nvPicPr>
        <xdr:cNvPr id="73" name="Obrázek 72"/>
        <xdr:cNvPicPr>
          <a:picLocks noChangeAspect="1"/>
        </xdr:cNvPicPr>
      </xdr:nvPicPr>
      <xdr:blipFill rotWithShape="1">
        <a:blip xmlns:r="http://schemas.openxmlformats.org/officeDocument/2006/relationships" r:embed="rId6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6313" t="22481" r="25742" b="35911"/>
        <a:stretch/>
      </xdr:blipFill>
      <xdr:spPr>
        <a:xfrm>
          <a:off x="8172450" y="70283454"/>
          <a:ext cx="1714500" cy="1115947"/>
        </a:xfrm>
        <a:prstGeom prst="rect">
          <a:avLst/>
        </a:prstGeom>
      </xdr:spPr>
    </xdr:pic>
    <xdr:clientData/>
  </xdr:twoCellAnchor>
  <xdr:twoCellAnchor editAs="oneCell">
    <xdr:from>
      <xdr:col>4</xdr:col>
      <xdr:colOff>809625</xdr:colOff>
      <xdr:row>55</xdr:row>
      <xdr:rowOff>47973</xdr:rowOff>
    </xdr:from>
    <xdr:to>
      <xdr:col>4</xdr:col>
      <xdr:colOff>1695450</xdr:colOff>
      <xdr:row>55</xdr:row>
      <xdr:rowOff>1333501</xdr:rowOff>
    </xdr:to>
    <xdr:pic>
      <xdr:nvPicPr>
        <xdr:cNvPr id="74" name="Obrázek 73" descr="Kontejner 5 zásuvek podél 60cm - K 25 C P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999" t="10000" r="21334" b="10666"/>
        <a:stretch/>
      </xdr:blipFill>
      <xdr:spPr bwMode="auto">
        <a:xfrm>
          <a:off x="8582025" y="79905573"/>
          <a:ext cx="885825" cy="12855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542925</xdr:colOff>
      <xdr:row>56</xdr:row>
      <xdr:rowOff>104774</xdr:rowOff>
    </xdr:from>
    <xdr:to>
      <xdr:col>4</xdr:col>
      <xdr:colOff>1933575</xdr:colOff>
      <xdr:row>56</xdr:row>
      <xdr:rowOff>1371599</xdr:rowOff>
    </xdr:to>
    <xdr:pic>
      <xdr:nvPicPr>
        <xdr:cNvPr id="75" name="Obrázek 74" descr="Kontejner 5 zásuvek podél 80cm - K 25 C P 8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6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8904"/>
        <a:stretch/>
      </xdr:blipFill>
      <xdr:spPr bwMode="auto">
        <a:xfrm>
          <a:off x="8315325" y="81353024"/>
          <a:ext cx="1390650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647701</xdr:colOff>
      <xdr:row>59</xdr:row>
      <xdr:rowOff>104775</xdr:rowOff>
    </xdr:from>
    <xdr:to>
      <xdr:col>4</xdr:col>
      <xdr:colOff>1838326</xdr:colOff>
      <xdr:row>59</xdr:row>
      <xdr:rowOff>1295400</xdr:rowOff>
    </xdr:to>
    <xdr:pic>
      <xdr:nvPicPr>
        <xdr:cNvPr id="76" name="Obrázek 75" descr="VÃ½sledek obrÃ¡zku pro S 5 80 01"/>
        <xdr:cNvPicPr>
          <a:picLocks noChangeAspect="1" noChangeArrowheads="1"/>
        </xdr:cNvPicPr>
      </xdr:nvPicPr>
      <xdr:blipFill>
        <a:blip xmlns:r="http://schemas.openxmlformats.org/officeDocument/2006/relationships" r:embed="rId6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1" y="85524975"/>
          <a:ext cx="119062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590550</xdr:colOff>
      <xdr:row>60</xdr:row>
      <xdr:rowOff>76199</xdr:rowOff>
    </xdr:from>
    <xdr:to>
      <xdr:col>4</xdr:col>
      <xdr:colOff>1857375</xdr:colOff>
      <xdr:row>60</xdr:row>
      <xdr:rowOff>1343024</xdr:rowOff>
    </xdr:to>
    <xdr:pic>
      <xdr:nvPicPr>
        <xdr:cNvPr id="77" name="Obrázek 76" descr="VÃ½sledek obrÃ¡zku pro S 5 80 61"/>
        <xdr:cNvPicPr>
          <a:picLocks noChangeAspect="1" noChangeArrowheads="1"/>
        </xdr:cNvPicPr>
      </xdr:nvPicPr>
      <xdr:blipFill>
        <a:blip xmlns:r="http://schemas.openxmlformats.org/officeDocument/2006/relationships" r:embed="rId6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62950" y="86887049"/>
          <a:ext cx="1266825" cy="1266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657225</xdr:colOff>
      <xdr:row>61</xdr:row>
      <xdr:rowOff>85725</xdr:rowOff>
    </xdr:from>
    <xdr:to>
      <xdr:col>4</xdr:col>
      <xdr:colOff>1876426</xdr:colOff>
      <xdr:row>61</xdr:row>
      <xdr:rowOff>1304926</xdr:rowOff>
    </xdr:to>
    <xdr:pic>
      <xdr:nvPicPr>
        <xdr:cNvPr id="78" name="Obrázek 77" descr="VÃ½sledek obrÃ¡zku pro SVS 5 40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9625" y="88287225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714375</xdr:colOff>
      <xdr:row>62</xdr:row>
      <xdr:rowOff>66675</xdr:rowOff>
    </xdr:from>
    <xdr:to>
      <xdr:col>4</xdr:col>
      <xdr:colOff>1905000</xdr:colOff>
      <xdr:row>62</xdr:row>
      <xdr:rowOff>1257300</xdr:rowOff>
    </xdr:to>
    <xdr:pic>
      <xdr:nvPicPr>
        <xdr:cNvPr id="79" name="Obrázek 78" descr="VÃ½sledek obrÃ¡zku pro SVS 5 60"/>
        <xdr:cNvPicPr>
          <a:picLocks noChangeAspect="1" noChangeArrowheads="1"/>
        </xdr:cNvPicPr>
      </xdr:nvPicPr>
      <xdr:blipFill>
        <a:blip xmlns:r="http://schemas.openxmlformats.org/officeDocument/2006/relationships" r:embed="rId7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86775" y="89658825"/>
          <a:ext cx="1190625" cy="11906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600075</xdr:colOff>
      <xdr:row>63</xdr:row>
      <xdr:rowOff>66675</xdr:rowOff>
    </xdr:from>
    <xdr:to>
      <xdr:col>4</xdr:col>
      <xdr:colOff>1819276</xdr:colOff>
      <xdr:row>63</xdr:row>
      <xdr:rowOff>1285876</xdr:rowOff>
    </xdr:to>
    <xdr:pic>
      <xdr:nvPicPr>
        <xdr:cNvPr id="80" name="Obrázek 79" descr="VÃ½sledek obrÃ¡zku pro SVS 5 40"/>
        <xdr:cNvPicPr>
          <a:picLocks noChangeAspect="1" noChangeArrowheads="1"/>
        </xdr:cNvPicPr>
      </xdr:nvPicPr>
      <xdr:blipFill>
        <a:blip xmlns:r="http://schemas.openxmlformats.org/officeDocument/2006/relationships" r:embed="rId7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91049475"/>
          <a:ext cx="1219201" cy="12192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1162050</xdr:colOff>
      <xdr:row>66</xdr:row>
      <xdr:rowOff>28575</xdr:rowOff>
    </xdr:from>
    <xdr:to>
      <xdr:col>4</xdr:col>
      <xdr:colOff>1610058</xdr:colOff>
      <xdr:row>66</xdr:row>
      <xdr:rowOff>1357368</xdr:rowOff>
    </xdr:to>
    <xdr:pic>
      <xdr:nvPicPr>
        <xdr:cNvPr id="81" name="Obrázek 80"/>
        <xdr:cNvPicPr>
          <a:picLocks noChangeAspect="1"/>
        </xdr:cNvPicPr>
      </xdr:nvPicPr>
      <xdr:blipFill>
        <a:blip xmlns:r="http://schemas.openxmlformats.org/officeDocument/2006/relationships" r:embed="rId7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34450" y="95183325"/>
          <a:ext cx="448008" cy="1328793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1047750</xdr:colOff>
      <xdr:row>67</xdr:row>
      <xdr:rowOff>98137</xdr:rowOff>
    </xdr:from>
    <xdr:to>
      <xdr:col>4</xdr:col>
      <xdr:colOff>1651507</xdr:colOff>
      <xdr:row>67</xdr:row>
      <xdr:rowOff>1300217</xdr:rowOff>
    </xdr:to>
    <xdr:pic>
      <xdr:nvPicPr>
        <xdr:cNvPr id="82" name="Obrázek 81"/>
        <xdr:cNvPicPr>
          <a:picLocks noChangeAspect="1"/>
        </xdr:cNvPicPr>
      </xdr:nvPicPr>
      <xdr:blipFill>
        <a:blip xmlns:r="http://schemas.openxmlformats.org/officeDocument/2006/relationships" r:embed="rId7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50" y="96643537"/>
          <a:ext cx="603757" cy="1202080"/>
        </a:xfrm>
        <a:prstGeom prst="rect">
          <a:avLst/>
        </a:prstGeom>
      </xdr:spPr>
    </xdr:pic>
    <xdr:clientData/>
  </xdr:twoCellAnchor>
  <xdr:twoCellAnchor editAs="oneCell">
    <xdr:from>
      <xdr:col>4</xdr:col>
      <xdr:colOff>1047750</xdr:colOff>
      <xdr:row>68</xdr:row>
      <xdr:rowOff>303502</xdr:rowOff>
    </xdr:from>
    <xdr:to>
      <xdr:col>4</xdr:col>
      <xdr:colOff>1638758</xdr:colOff>
      <xdr:row>68</xdr:row>
      <xdr:rowOff>1262117</xdr:rowOff>
    </xdr:to>
    <xdr:pic>
      <xdr:nvPicPr>
        <xdr:cNvPr id="83" name="Obrázek 82"/>
        <xdr:cNvPicPr>
          <a:picLocks noChangeAspect="1"/>
        </xdr:cNvPicPr>
      </xdr:nvPicPr>
      <xdr:blipFill>
        <a:blip xmlns:r="http://schemas.openxmlformats.org/officeDocument/2006/relationships" r:embed="rId7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820150" y="98239552"/>
          <a:ext cx="591008" cy="958615"/>
        </a:xfrm>
        <a:prstGeom prst="rect">
          <a:avLst/>
        </a:prstGeom>
      </xdr:spPr>
    </xdr:pic>
    <xdr:clientData/>
  </xdr:twoCellAnchor>
  <xdr:twoCellAnchor editAs="oneCell">
    <xdr:from>
      <xdr:col>4</xdr:col>
      <xdr:colOff>904875</xdr:colOff>
      <xdr:row>64</xdr:row>
      <xdr:rowOff>66675</xdr:rowOff>
    </xdr:from>
    <xdr:to>
      <xdr:col>4</xdr:col>
      <xdr:colOff>1571625</xdr:colOff>
      <xdr:row>64</xdr:row>
      <xdr:rowOff>1304925</xdr:rowOff>
    </xdr:to>
    <xdr:pic>
      <xdr:nvPicPr>
        <xdr:cNvPr id="84" name="Obrázek 83" descr="ALFA 500 skrin LTD 600x470x1780 5M.FT dvere LTD leve.satni vysuv.jpg"/>
        <xdr:cNvPicPr/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97" t="5203" r="24097" b="6615"/>
        <a:stretch>
          <a:fillRect/>
        </a:stretch>
      </xdr:blipFill>
      <xdr:spPr bwMode="auto">
        <a:xfrm>
          <a:off x="8677275" y="92440125"/>
          <a:ext cx="666750" cy="1238250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4</xdr:col>
      <xdr:colOff>914400</xdr:colOff>
      <xdr:row>65</xdr:row>
      <xdr:rowOff>47625</xdr:rowOff>
    </xdr:from>
    <xdr:to>
      <xdr:col>4</xdr:col>
      <xdr:colOff>1657350</xdr:colOff>
      <xdr:row>65</xdr:row>
      <xdr:rowOff>1314450</xdr:rowOff>
    </xdr:to>
    <xdr:pic>
      <xdr:nvPicPr>
        <xdr:cNvPr id="85" name="Obrázek 84" descr="ALFA 500 skrin LTD 600x470x1780 5M.FT dvere LTD leve.satni vysuv.jpg"/>
        <xdr:cNvPicPr/>
      </xdr:nvPicPr>
      <xdr:blipFill>
        <a:blip xmlns:r="http://schemas.openxmlformats.org/officeDocument/2006/relationships" r:embed="rId7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4097" t="5203" r="24097" b="6615"/>
        <a:stretch>
          <a:fillRect/>
        </a:stretch>
      </xdr:blipFill>
      <xdr:spPr bwMode="auto">
        <a:xfrm>
          <a:off x="8686800" y="93811725"/>
          <a:ext cx="742950" cy="1266825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4</xdr:col>
      <xdr:colOff>409575</xdr:colOff>
      <xdr:row>49</xdr:row>
      <xdr:rowOff>95250</xdr:rowOff>
    </xdr:from>
    <xdr:to>
      <xdr:col>4</xdr:col>
      <xdr:colOff>2124075</xdr:colOff>
      <xdr:row>49</xdr:row>
      <xdr:rowOff>1371600</xdr:rowOff>
    </xdr:to>
    <xdr:pic>
      <xdr:nvPicPr>
        <xdr:cNvPr id="86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7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81975" y="71608950"/>
          <a:ext cx="17145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495300</xdr:colOff>
      <xdr:row>51</xdr:row>
      <xdr:rowOff>81002</xdr:rowOff>
    </xdr:from>
    <xdr:to>
      <xdr:col>4</xdr:col>
      <xdr:colOff>1933575</xdr:colOff>
      <xdr:row>52</xdr:row>
      <xdr:rowOff>1</xdr:rowOff>
    </xdr:to>
    <xdr:pic>
      <xdr:nvPicPr>
        <xdr:cNvPr id="87" name="Obrázek 86" descr="http://img.hobis-expert.cz/images/Doplnky-Hobis-KS-800.jpg?vid=1&amp;tid=26&amp;r=B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1398" t="25764" r="24891" b="25327"/>
        <a:stretch/>
      </xdr:blipFill>
      <xdr:spPr bwMode="auto">
        <a:xfrm>
          <a:off x="8267700" y="74376002"/>
          <a:ext cx="1438275" cy="13096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457200</xdr:colOff>
      <xdr:row>50</xdr:row>
      <xdr:rowOff>38100</xdr:rowOff>
    </xdr:from>
    <xdr:to>
      <xdr:col>4</xdr:col>
      <xdr:colOff>2057400</xdr:colOff>
      <xdr:row>50</xdr:row>
      <xdr:rowOff>1343025</xdr:rowOff>
    </xdr:to>
    <xdr:pic>
      <xdr:nvPicPr>
        <xdr:cNvPr id="88" name="Obrázek 87"/>
        <xdr:cNvPicPr>
          <a:picLocks noChangeAspect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8" t="12903" r="14850" b="13440"/>
        <a:stretch/>
      </xdr:blipFill>
      <xdr:spPr>
        <a:xfrm>
          <a:off x="8229600" y="72942450"/>
          <a:ext cx="1600200" cy="1304925"/>
        </a:xfrm>
        <a:prstGeom prst="rect">
          <a:avLst/>
        </a:prstGeom>
      </xdr:spPr>
    </xdr:pic>
    <xdr:clientData/>
  </xdr:twoCellAnchor>
  <xdr:twoCellAnchor editAs="oneCell">
    <xdr:from>
      <xdr:col>4</xdr:col>
      <xdr:colOff>552450</xdr:colOff>
      <xdr:row>52</xdr:row>
      <xdr:rowOff>38100</xdr:rowOff>
    </xdr:from>
    <xdr:to>
      <xdr:col>4</xdr:col>
      <xdr:colOff>2152650</xdr:colOff>
      <xdr:row>52</xdr:row>
      <xdr:rowOff>1343025</xdr:rowOff>
    </xdr:to>
    <xdr:pic>
      <xdr:nvPicPr>
        <xdr:cNvPr id="89" name="Obrázek 88"/>
        <xdr:cNvPicPr>
          <a:picLocks noChangeAspect="1"/>
        </xdr:cNvPicPr>
      </xdr:nvPicPr>
      <xdr:blipFill rotWithShape="1">
        <a:blip xmlns:r="http://schemas.openxmlformats.org/officeDocument/2006/relationships" r:embed="rId7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5368" t="12903" r="14850" b="13440"/>
        <a:stretch/>
      </xdr:blipFill>
      <xdr:spPr>
        <a:xfrm>
          <a:off x="8324850" y="75723750"/>
          <a:ext cx="1600200" cy="1304925"/>
        </a:xfrm>
        <a:prstGeom prst="rect">
          <a:avLst/>
        </a:prstGeom>
      </xdr:spPr>
    </xdr:pic>
    <xdr:clientData/>
  </xdr:twoCellAnchor>
  <xdr:twoCellAnchor editAs="oneCell">
    <xdr:from>
      <xdr:col>4</xdr:col>
      <xdr:colOff>628650</xdr:colOff>
      <xdr:row>32</xdr:row>
      <xdr:rowOff>38099</xdr:rowOff>
    </xdr:from>
    <xdr:to>
      <xdr:col>4</xdr:col>
      <xdr:colOff>2152650</xdr:colOff>
      <xdr:row>32</xdr:row>
      <xdr:rowOff>1371600</xdr:rowOff>
    </xdr:to>
    <xdr:pic>
      <xdr:nvPicPr>
        <xdr:cNvPr id="90" name="Obrázek 89" descr="Stůl jednací rovný 120cm - GJ 12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7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6316" t="20526" r="16315" b="20526"/>
        <a:stretch/>
      </xdr:blipFill>
      <xdr:spPr bwMode="auto">
        <a:xfrm>
          <a:off x="8401050" y="43738799"/>
          <a:ext cx="1524000" cy="1333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285749</xdr:colOff>
      <xdr:row>58</xdr:row>
      <xdr:rowOff>390526</xdr:rowOff>
    </xdr:from>
    <xdr:to>
      <xdr:col>4</xdr:col>
      <xdr:colOff>2438400</xdr:colOff>
      <xdr:row>58</xdr:row>
      <xdr:rowOff>1085850</xdr:rowOff>
    </xdr:to>
    <xdr:pic>
      <xdr:nvPicPr>
        <xdr:cNvPr id="93" name="Obrázek 92"/>
        <xdr:cNvPicPr/>
      </xdr:nvPicPr>
      <xdr:blipFill>
        <a:blip xmlns:r="http://schemas.openxmlformats.org/officeDocument/2006/relationships" r:embed="rId8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058149" y="80248126"/>
          <a:ext cx="2152651" cy="695324"/>
        </a:xfrm>
        <a:prstGeom prst="rect">
          <a:avLst/>
        </a:prstGeom>
        <a:noFill/>
        <a:ln>
          <a:noFill/>
        </a:ln>
        <a:extLst/>
      </xdr:spPr>
    </xdr:pic>
    <xdr:clientData/>
  </xdr:twoCellAnchor>
  <xdr:twoCellAnchor editAs="oneCell">
    <xdr:from>
      <xdr:col>4</xdr:col>
      <xdr:colOff>455754</xdr:colOff>
      <xdr:row>57</xdr:row>
      <xdr:rowOff>257175</xdr:rowOff>
    </xdr:from>
    <xdr:to>
      <xdr:col>4</xdr:col>
      <xdr:colOff>2190749</xdr:colOff>
      <xdr:row>57</xdr:row>
      <xdr:rowOff>1143000</xdr:rowOff>
    </xdr:to>
    <xdr:pic>
      <xdr:nvPicPr>
        <xdr:cNvPr id="94" name="Obrázek 93" descr="Nadstavba stolová  120cm - NA 120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37" t="37091" r="24727" b="36545"/>
        <a:stretch/>
      </xdr:blipFill>
      <xdr:spPr bwMode="auto">
        <a:xfrm>
          <a:off x="8228154" y="78724125"/>
          <a:ext cx="1734995" cy="8858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844225</xdr:colOff>
      <xdr:row>95</xdr:row>
      <xdr:rowOff>95250</xdr:rowOff>
    </xdr:from>
    <xdr:to>
      <xdr:col>4</xdr:col>
      <xdr:colOff>1476375</xdr:colOff>
      <xdr:row>95</xdr:row>
      <xdr:rowOff>1323974</xdr:rowOff>
    </xdr:to>
    <xdr:pic>
      <xdr:nvPicPr>
        <xdr:cNvPr id="95" name="Obrázek 94" descr="VN - 01 stěna věšáková 400x60x1800 mm, 3-háček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8266" r="38265"/>
        <a:stretch/>
      </xdr:blipFill>
      <xdr:spPr bwMode="auto">
        <a:xfrm>
          <a:off x="8616625" y="131406900"/>
          <a:ext cx="632150" cy="12287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1009650</xdr:colOff>
      <xdr:row>96</xdr:row>
      <xdr:rowOff>98744</xdr:rowOff>
    </xdr:from>
    <xdr:to>
      <xdr:col>4</xdr:col>
      <xdr:colOff>1552575</xdr:colOff>
      <xdr:row>96</xdr:row>
      <xdr:rowOff>1371599</xdr:rowOff>
    </xdr:to>
    <xdr:pic>
      <xdr:nvPicPr>
        <xdr:cNvPr id="96" name="Obrázek 95" descr="Stěna věšáková  185cm - OS 40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6019" r="35545"/>
        <a:stretch/>
      </xdr:blipFill>
      <xdr:spPr bwMode="auto">
        <a:xfrm>
          <a:off x="8782050" y="132801044"/>
          <a:ext cx="542925" cy="1272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828675</xdr:colOff>
      <xdr:row>98</xdr:row>
      <xdr:rowOff>180974</xdr:rowOff>
    </xdr:from>
    <xdr:to>
      <xdr:col>4</xdr:col>
      <xdr:colOff>1457325</xdr:colOff>
      <xdr:row>98</xdr:row>
      <xdr:rowOff>1333499</xdr:rowOff>
    </xdr:to>
    <xdr:pic>
      <xdr:nvPicPr>
        <xdr:cNvPr id="97" name="Obrázek 96" descr="VN - 35 stěna věšáková 900x220x1800 mm, zrcadlo, 5-háček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8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339" r="29752"/>
        <a:stretch/>
      </xdr:blipFill>
      <xdr:spPr bwMode="auto">
        <a:xfrm>
          <a:off x="8601075" y="135664574"/>
          <a:ext cx="628650" cy="1152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742950</xdr:colOff>
      <xdr:row>1</xdr:row>
      <xdr:rowOff>309582</xdr:rowOff>
    </xdr:from>
    <xdr:to>
      <xdr:col>4</xdr:col>
      <xdr:colOff>1943100</xdr:colOff>
      <xdr:row>1</xdr:row>
      <xdr:rowOff>1129284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734800" y="900132"/>
          <a:ext cx="1200150" cy="819702"/>
        </a:xfrm>
        <a:prstGeom prst="rect">
          <a:avLst/>
        </a:prstGeom>
      </xdr:spPr>
    </xdr:pic>
    <xdr:clientData/>
  </xdr:twoCellAnchor>
  <xdr:twoCellAnchor editAs="oneCell">
    <xdr:from>
      <xdr:col>4</xdr:col>
      <xdr:colOff>390525</xdr:colOff>
      <xdr:row>2</xdr:row>
      <xdr:rowOff>140493</xdr:rowOff>
    </xdr:from>
    <xdr:to>
      <xdr:col>4</xdr:col>
      <xdr:colOff>2247899</xdr:colOff>
      <xdr:row>2</xdr:row>
      <xdr:rowOff>1236344</xdr:rowOff>
    </xdr:to>
    <xdr:pic>
      <xdr:nvPicPr>
        <xdr:cNvPr id="3" name="Obrázek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82375" y="2121693"/>
          <a:ext cx="1857374" cy="1095851"/>
        </a:xfrm>
        <a:prstGeom prst="rect">
          <a:avLst/>
        </a:prstGeom>
      </xdr:spPr>
    </xdr:pic>
    <xdr:clientData/>
  </xdr:twoCellAnchor>
  <xdr:twoCellAnchor editAs="oneCell">
    <xdr:from>
      <xdr:col>4</xdr:col>
      <xdr:colOff>429682</xdr:colOff>
      <xdr:row>3</xdr:row>
      <xdr:rowOff>190500</xdr:rowOff>
    </xdr:from>
    <xdr:to>
      <xdr:col>4</xdr:col>
      <xdr:colOff>2419349</xdr:colOff>
      <xdr:row>3</xdr:row>
      <xdr:rowOff>1229106</xdr:rowOff>
    </xdr:to>
    <xdr:pic>
      <xdr:nvPicPr>
        <xdr:cNvPr id="4" name="Obrázek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21532" y="3562350"/>
          <a:ext cx="1989667" cy="1038606"/>
        </a:xfrm>
        <a:prstGeom prst="rect">
          <a:avLst/>
        </a:prstGeom>
      </xdr:spPr>
    </xdr:pic>
    <xdr:clientData/>
  </xdr:twoCellAnchor>
  <xdr:twoCellAnchor editAs="oneCell">
    <xdr:from>
      <xdr:col>4</xdr:col>
      <xdr:colOff>328129</xdr:colOff>
      <xdr:row>4</xdr:row>
      <xdr:rowOff>266699</xdr:rowOff>
    </xdr:from>
    <xdr:to>
      <xdr:col>4</xdr:col>
      <xdr:colOff>2409825</xdr:colOff>
      <xdr:row>4</xdr:row>
      <xdr:rowOff>1272158</xdr:rowOff>
    </xdr:to>
    <xdr:pic>
      <xdr:nvPicPr>
        <xdr:cNvPr id="5" name="Obrázek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19979" y="5029199"/>
          <a:ext cx="2081696" cy="1005459"/>
        </a:xfrm>
        <a:prstGeom prst="rect">
          <a:avLst/>
        </a:prstGeom>
      </xdr:spPr>
    </xdr:pic>
    <xdr:clientData/>
  </xdr:twoCellAnchor>
  <xdr:twoCellAnchor editAs="oneCell">
    <xdr:from>
      <xdr:col>4</xdr:col>
      <xdr:colOff>657226</xdr:colOff>
      <xdr:row>6</xdr:row>
      <xdr:rowOff>224457</xdr:rowOff>
    </xdr:from>
    <xdr:to>
      <xdr:col>4</xdr:col>
      <xdr:colOff>2228850</xdr:colOff>
      <xdr:row>6</xdr:row>
      <xdr:rowOff>1203579</xdr:rowOff>
    </xdr:to>
    <xdr:pic>
      <xdr:nvPicPr>
        <xdr:cNvPr id="6" name="Obrázek 5"/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49076" y="7768257"/>
          <a:ext cx="1571624" cy="979122"/>
        </a:xfrm>
        <a:prstGeom prst="rect">
          <a:avLst/>
        </a:prstGeom>
      </xdr:spPr>
    </xdr:pic>
    <xdr:clientData/>
  </xdr:twoCellAnchor>
  <xdr:twoCellAnchor editAs="oneCell">
    <xdr:from>
      <xdr:col>4</xdr:col>
      <xdr:colOff>353510</xdr:colOff>
      <xdr:row>8</xdr:row>
      <xdr:rowOff>247650</xdr:rowOff>
    </xdr:from>
    <xdr:to>
      <xdr:col>4</xdr:col>
      <xdr:colOff>2409824</xdr:colOff>
      <xdr:row>8</xdr:row>
      <xdr:rowOff>1257300</xdr:rowOff>
    </xdr:to>
    <xdr:pic>
      <xdr:nvPicPr>
        <xdr:cNvPr id="7" name="Obrázek 6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45360" y="10572750"/>
          <a:ext cx="2056314" cy="1009650"/>
        </a:xfrm>
        <a:prstGeom prst="rect">
          <a:avLst/>
        </a:prstGeom>
      </xdr:spPr>
    </xdr:pic>
    <xdr:clientData/>
  </xdr:twoCellAnchor>
  <xdr:twoCellAnchor editAs="oneCell">
    <xdr:from>
      <xdr:col>4</xdr:col>
      <xdr:colOff>619125</xdr:colOff>
      <xdr:row>5</xdr:row>
      <xdr:rowOff>134779</xdr:rowOff>
    </xdr:from>
    <xdr:to>
      <xdr:col>4</xdr:col>
      <xdr:colOff>2152649</xdr:colOff>
      <xdr:row>5</xdr:row>
      <xdr:rowOff>1315593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10975" y="6287929"/>
          <a:ext cx="1533524" cy="1180814"/>
        </a:xfrm>
        <a:prstGeom prst="rect">
          <a:avLst/>
        </a:prstGeom>
      </xdr:spPr>
    </xdr:pic>
    <xdr:clientData/>
  </xdr:twoCellAnchor>
  <xdr:twoCellAnchor editAs="oneCell">
    <xdr:from>
      <xdr:col>4</xdr:col>
      <xdr:colOff>415333</xdr:colOff>
      <xdr:row>7</xdr:row>
      <xdr:rowOff>28575</xdr:rowOff>
    </xdr:from>
    <xdr:to>
      <xdr:col>4</xdr:col>
      <xdr:colOff>2448336</xdr:colOff>
      <xdr:row>8</xdr:row>
      <xdr:rowOff>47912</xdr:rowOff>
    </xdr:to>
    <xdr:pic>
      <xdr:nvPicPr>
        <xdr:cNvPr id="9" name="Obrázek 8"/>
        <xdr:cNvPicPr>
          <a:picLocks noChangeAspect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07183" y="8963025"/>
          <a:ext cx="2033003" cy="1409987"/>
        </a:xfrm>
        <a:prstGeom prst="rect">
          <a:avLst/>
        </a:prstGeom>
      </xdr:spPr>
    </xdr:pic>
    <xdr:clientData/>
  </xdr:twoCellAnchor>
  <xdr:twoCellAnchor editAs="oneCell">
    <xdr:from>
      <xdr:col>4</xdr:col>
      <xdr:colOff>652957</xdr:colOff>
      <xdr:row>9</xdr:row>
      <xdr:rowOff>276225</xdr:rowOff>
    </xdr:from>
    <xdr:to>
      <xdr:col>4</xdr:col>
      <xdr:colOff>1840832</xdr:colOff>
      <xdr:row>9</xdr:row>
      <xdr:rowOff>1304925</xdr:rowOff>
    </xdr:to>
    <xdr:pic>
      <xdr:nvPicPr>
        <xdr:cNvPr id="10" name="Obrázek 9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6107" y="12992100"/>
          <a:ext cx="1187875" cy="1028700"/>
        </a:xfrm>
        <a:prstGeom prst="rect">
          <a:avLst/>
        </a:prstGeom>
      </xdr:spPr>
    </xdr:pic>
    <xdr:clientData/>
  </xdr:twoCellAnchor>
  <xdr:twoCellAnchor editAs="oneCell">
    <xdr:from>
      <xdr:col>4</xdr:col>
      <xdr:colOff>466749</xdr:colOff>
      <xdr:row>10</xdr:row>
      <xdr:rowOff>123825</xdr:rowOff>
    </xdr:from>
    <xdr:to>
      <xdr:col>4</xdr:col>
      <xdr:colOff>2047874</xdr:colOff>
      <xdr:row>10</xdr:row>
      <xdr:rowOff>1304925</xdr:rowOff>
    </xdr:to>
    <xdr:pic>
      <xdr:nvPicPr>
        <xdr:cNvPr id="11" name="Obrázek 10"/>
        <xdr:cNvPicPr>
          <a:picLocks noChangeAspect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19899" y="14220825"/>
          <a:ext cx="1581125" cy="1181100"/>
        </a:xfrm>
        <a:prstGeom prst="rect">
          <a:avLst/>
        </a:prstGeom>
      </xdr:spPr>
    </xdr:pic>
    <xdr:clientData/>
  </xdr:twoCellAnchor>
  <xdr:twoCellAnchor editAs="oneCell">
    <xdr:from>
      <xdr:col>4</xdr:col>
      <xdr:colOff>323850</xdr:colOff>
      <xdr:row>11</xdr:row>
      <xdr:rowOff>90886</xdr:rowOff>
    </xdr:from>
    <xdr:to>
      <xdr:col>4</xdr:col>
      <xdr:colOff>2009775</xdr:colOff>
      <xdr:row>11</xdr:row>
      <xdr:rowOff>1355330</xdr:rowOff>
    </xdr:to>
    <xdr:pic>
      <xdr:nvPicPr>
        <xdr:cNvPr id="12" name="Obrázek 11"/>
        <xdr:cNvPicPr>
          <a:picLocks noChangeAspect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77000" y="15569011"/>
          <a:ext cx="1685925" cy="1264444"/>
        </a:xfrm>
        <a:prstGeom prst="rect">
          <a:avLst/>
        </a:prstGeom>
      </xdr:spPr>
    </xdr:pic>
    <xdr:clientData/>
  </xdr:twoCellAnchor>
  <xdr:twoCellAnchor editAs="oneCell">
    <xdr:from>
      <xdr:col>4</xdr:col>
      <xdr:colOff>152400</xdr:colOff>
      <xdr:row>12</xdr:row>
      <xdr:rowOff>228599</xdr:rowOff>
    </xdr:from>
    <xdr:to>
      <xdr:col>4</xdr:col>
      <xdr:colOff>2305050</xdr:colOff>
      <xdr:row>12</xdr:row>
      <xdr:rowOff>1304924</xdr:rowOff>
    </xdr:to>
    <xdr:pic>
      <xdr:nvPicPr>
        <xdr:cNvPr id="13" name="Obrázek 12"/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05550" y="17087849"/>
          <a:ext cx="2152650" cy="1076325"/>
        </a:xfrm>
        <a:prstGeom prst="rect">
          <a:avLst/>
        </a:prstGeom>
      </xdr:spPr>
    </xdr:pic>
    <xdr:clientData/>
  </xdr:twoCellAnchor>
  <xdr:twoCellAnchor editAs="oneCell">
    <xdr:from>
      <xdr:col>4</xdr:col>
      <xdr:colOff>695324</xdr:colOff>
      <xdr:row>13</xdr:row>
      <xdr:rowOff>206730</xdr:rowOff>
    </xdr:from>
    <xdr:to>
      <xdr:col>4</xdr:col>
      <xdr:colOff>1828799</xdr:colOff>
      <xdr:row>13</xdr:row>
      <xdr:rowOff>1231391</xdr:rowOff>
    </xdr:to>
    <xdr:pic>
      <xdr:nvPicPr>
        <xdr:cNvPr id="14" name="Obrázek 13"/>
        <xdr:cNvPicPr>
          <a:picLocks noChangeAspect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48474" y="18447105"/>
          <a:ext cx="1133475" cy="1024661"/>
        </a:xfrm>
        <a:prstGeom prst="rect">
          <a:avLst/>
        </a:prstGeom>
      </xdr:spPr>
    </xdr:pic>
    <xdr:clientData/>
  </xdr:twoCellAnchor>
  <xdr:twoCellAnchor editAs="oneCell">
    <xdr:from>
      <xdr:col>4</xdr:col>
      <xdr:colOff>581579</xdr:colOff>
      <xdr:row>14</xdr:row>
      <xdr:rowOff>238124</xdr:rowOff>
    </xdr:from>
    <xdr:to>
      <xdr:col>4</xdr:col>
      <xdr:colOff>2009775</xdr:colOff>
      <xdr:row>14</xdr:row>
      <xdr:rowOff>1220723</xdr:rowOff>
    </xdr:to>
    <xdr:pic>
      <xdr:nvPicPr>
        <xdr:cNvPr id="15" name="Obrázek 14"/>
        <xdr:cNvPicPr>
          <a:picLocks noChangeAspect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34729" y="19859624"/>
          <a:ext cx="1428196" cy="982599"/>
        </a:xfrm>
        <a:prstGeom prst="rect">
          <a:avLst/>
        </a:prstGeom>
      </xdr:spPr>
    </xdr:pic>
    <xdr:clientData/>
  </xdr:twoCellAnchor>
  <xdr:twoCellAnchor editAs="oneCell">
    <xdr:from>
      <xdr:col>4</xdr:col>
      <xdr:colOff>453501</xdr:colOff>
      <xdr:row>15</xdr:row>
      <xdr:rowOff>152399</xdr:rowOff>
    </xdr:from>
    <xdr:to>
      <xdr:col>4</xdr:col>
      <xdr:colOff>2143125</xdr:colOff>
      <xdr:row>15</xdr:row>
      <xdr:rowOff>1135760</xdr:rowOff>
    </xdr:to>
    <xdr:pic>
      <xdr:nvPicPr>
        <xdr:cNvPr id="16" name="Obrázek 15"/>
        <xdr:cNvPicPr>
          <a:picLocks noChangeAspect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06651" y="21155024"/>
          <a:ext cx="1689624" cy="983361"/>
        </a:xfrm>
        <a:prstGeom prst="rect">
          <a:avLst/>
        </a:prstGeom>
      </xdr:spPr>
    </xdr:pic>
    <xdr:clientData/>
  </xdr:twoCellAnchor>
  <xdr:twoCellAnchor editAs="oneCell">
    <xdr:from>
      <xdr:col>4</xdr:col>
      <xdr:colOff>276225</xdr:colOff>
      <xdr:row>16</xdr:row>
      <xdr:rowOff>188814</xdr:rowOff>
    </xdr:from>
    <xdr:to>
      <xdr:col>4</xdr:col>
      <xdr:colOff>2244419</xdr:colOff>
      <xdr:row>16</xdr:row>
      <xdr:rowOff>1190625</xdr:rowOff>
    </xdr:to>
    <xdr:pic>
      <xdr:nvPicPr>
        <xdr:cNvPr id="17" name="Obrázek 16"/>
        <xdr:cNvPicPr>
          <a:picLocks noChangeAspect="1"/>
        </xdr:cNvPicPr>
      </xdr:nvPicPr>
      <xdr:blipFill>
        <a:blip xmlns:r="http://schemas.openxmlformats.org/officeDocument/2006/relationships" r:embed="rId1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29375" y="22572564"/>
          <a:ext cx="1968194" cy="1001811"/>
        </a:xfrm>
        <a:prstGeom prst="rect">
          <a:avLst/>
        </a:prstGeom>
      </xdr:spPr>
    </xdr:pic>
    <xdr:clientData/>
  </xdr:twoCellAnchor>
  <xdr:twoCellAnchor editAs="oneCell">
    <xdr:from>
      <xdr:col>4</xdr:col>
      <xdr:colOff>885825</xdr:colOff>
      <xdr:row>19</xdr:row>
      <xdr:rowOff>156381</xdr:rowOff>
    </xdr:from>
    <xdr:to>
      <xdr:col>4</xdr:col>
      <xdr:colOff>1698573</xdr:colOff>
      <xdr:row>19</xdr:row>
      <xdr:rowOff>1276348</xdr:rowOff>
    </xdr:to>
    <xdr:pic>
      <xdr:nvPicPr>
        <xdr:cNvPr id="18" name="Obrázek 17"/>
        <xdr:cNvPicPr>
          <a:picLocks noChangeAspect="1"/>
        </xdr:cNvPicPr>
      </xdr:nvPicPr>
      <xdr:blipFill>
        <a:blip xmlns:r="http://schemas.openxmlformats.org/officeDocument/2006/relationships" r:embed="rId1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77675" y="25778631"/>
          <a:ext cx="812748" cy="1119967"/>
        </a:xfrm>
        <a:prstGeom prst="rect">
          <a:avLst/>
        </a:prstGeom>
      </xdr:spPr>
    </xdr:pic>
    <xdr:clientData/>
  </xdr:twoCellAnchor>
  <xdr:twoCellAnchor editAs="oneCell">
    <xdr:from>
      <xdr:col>4</xdr:col>
      <xdr:colOff>870876</xdr:colOff>
      <xdr:row>18</xdr:row>
      <xdr:rowOff>190500</xdr:rowOff>
    </xdr:from>
    <xdr:to>
      <xdr:col>4</xdr:col>
      <xdr:colOff>1752600</xdr:colOff>
      <xdr:row>18</xdr:row>
      <xdr:rowOff>1206246</xdr:rowOff>
    </xdr:to>
    <xdr:pic>
      <xdr:nvPicPr>
        <xdr:cNvPr id="19" name="Obrázek 18"/>
        <xdr:cNvPicPr>
          <a:picLocks noChangeAspect="1"/>
        </xdr:cNvPicPr>
      </xdr:nvPicPr>
      <xdr:blipFill>
        <a:blip xmlns:r="http://schemas.openxmlformats.org/officeDocument/2006/relationships" r:embed="rId1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62726" y="24422100"/>
          <a:ext cx="881724" cy="1015746"/>
        </a:xfrm>
        <a:prstGeom prst="rect">
          <a:avLst/>
        </a:prstGeom>
      </xdr:spPr>
    </xdr:pic>
    <xdr:clientData/>
  </xdr:twoCellAnchor>
  <xdr:twoCellAnchor editAs="oneCell">
    <xdr:from>
      <xdr:col>4</xdr:col>
      <xdr:colOff>714374</xdr:colOff>
      <xdr:row>17</xdr:row>
      <xdr:rowOff>111975</xdr:rowOff>
    </xdr:from>
    <xdr:to>
      <xdr:col>4</xdr:col>
      <xdr:colOff>1670107</xdr:colOff>
      <xdr:row>17</xdr:row>
      <xdr:rowOff>1362074</xdr:rowOff>
    </xdr:to>
    <xdr:pic>
      <xdr:nvPicPr>
        <xdr:cNvPr id="20" name="Obrázek 19"/>
        <xdr:cNvPicPr>
          <a:picLocks noChangeAspect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67524" y="23876850"/>
          <a:ext cx="955733" cy="1250099"/>
        </a:xfrm>
        <a:prstGeom prst="rect">
          <a:avLst/>
        </a:prstGeom>
      </xdr:spPr>
    </xdr:pic>
    <xdr:clientData/>
  </xdr:twoCellAnchor>
  <xdr:twoCellAnchor editAs="oneCell">
    <xdr:from>
      <xdr:col>4</xdr:col>
      <xdr:colOff>1057275</xdr:colOff>
      <xdr:row>23</xdr:row>
      <xdr:rowOff>190500</xdr:rowOff>
    </xdr:from>
    <xdr:to>
      <xdr:col>4</xdr:col>
      <xdr:colOff>1764510</xdr:colOff>
      <xdr:row>23</xdr:row>
      <xdr:rowOff>1342586</xdr:rowOff>
    </xdr:to>
    <xdr:pic>
      <xdr:nvPicPr>
        <xdr:cNvPr id="21" name="Obrázek 20"/>
        <xdr:cNvPicPr>
          <a:picLocks noChangeAspect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49125" y="29984700"/>
          <a:ext cx="707235" cy="1152086"/>
        </a:xfrm>
        <a:prstGeom prst="rect">
          <a:avLst/>
        </a:prstGeom>
      </xdr:spPr>
    </xdr:pic>
    <xdr:clientData/>
  </xdr:twoCellAnchor>
  <xdr:twoCellAnchor editAs="oneCell">
    <xdr:from>
      <xdr:col>4</xdr:col>
      <xdr:colOff>981075</xdr:colOff>
      <xdr:row>24</xdr:row>
      <xdr:rowOff>183261</xdr:rowOff>
    </xdr:from>
    <xdr:to>
      <xdr:col>4</xdr:col>
      <xdr:colOff>1668251</xdr:colOff>
      <xdr:row>24</xdr:row>
      <xdr:rowOff>1323974</xdr:rowOff>
    </xdr:to>
    <xdr:pic>
      <xdr:nvPicPr>
        <xdr:cNvPr id="22" name="Obrázek 21"/>
        <xdr:cNvPicPr>
          <a:picLocks noChangeAspect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72925" y="31368111"/>
          <a:ext cx="687176" cy="1140713"/>
        </a:xfrm>
        <a:prstGeom prst="rect">
          <a:avLst/>
        </a:prstGeom>
      </xdr:spPr>
    </xdr:pic>
    <xdr:clientData/>
  </xdr:twoCellAnchor>
  <xdr:twoCellAnchor editAs="oneCell">
    <xdr:from>
      <xdr:col>4</xdr:col>
      <xdr:colOff>923926</xdr:colOff>
      <xdr:row>25</xdr:row>
      <xdr:rowOff>128875</xdr:rowOff>
    </xdr:from>
    <xdr:to>
      <xdr:col>4</xdr:col>
      <xdr:colOff>1676400</xdr:colOff>
      <xdr:row>25</xdr:row>
      <xdr:rowOff>1385505</xdr:rowOff>
    </xdr:to>
    <xdr:pic>
      <xdr:nvPicPr>
        <xdr:cNvPr id="23" name="Obrázek 22"/>
        <xdr:cNvPicPr>
          <a:picLocks noChangeAspect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915776" y="32704375"/>
          <a:ext cx="752474" cy="1256630"/>
        </a:xfrm>
        <a:prstGeom prst="rect">
          <a:avLst/>
        </a:prstGeom>
      </xdr:spPr>
    </xdr:pic>
    <xdr:clientData/>
  </xdr:twoCellAnchor>
  <xdr:twoCellAnchor editAs="oneCell">
    <xdr:from>
      <xdr:col>4</xdr:col>
      <xdr:colOff>854262</xdr:colOff>
      <xdr:row>26</xdr:row>
      <xdr:rowOff>285749</xdr:rowOff>
    </xdr:from>
    <xdr:to>
      <xdr:col>4</xdr:col>
      <xdr:colOff>1762124</xdr:colOff>
      <xdr:row>26</xdr:row>
      <xdr:rowOff>1238096</xdr:rowOff>
    </xdr:to>
    <xdr:pic>
      <xdr:nvPicPr>
        <xdr:cNvPr id="24" name="Obrázek 23"/>
        <xdr:cNvPicPr>
          <a:picLocks noChangeAspect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6112" y="34251899"/>
          <a:ext cx="907862" cy="952347"/>
        </a:xfrm>
        <a:prstGeom prst="rect">
          <a:avLst/>
        </a:prstGeom>
      </xdr:spPr>
    </xdr:pic>
    <xdr:clientData/>
  </xdr:twoCellAnchor>
  <xdr:twoCellAnchor editAs="oneCell">
    <xdr:from>
      <xdr:col>4</xdr:col>
      <xdr:colOff>847725</xdr:colOff>
      <xdr:row>27</xdr:row>
      <xdr:rowOff>76200</xdr:rowOff>
    </xdr:from>
    <xdr:to>
      <xdr:col>4</xdr:col>
      <xdr:colOff>1828800</xdr:colOff>
      <xdr:row>27</xdr:row>
      <xdr:rowOff>1346692</xdr:rowOff>
    </xdr:to>
    <xdr:pic>
      <xdr:nvPicPr>
        <xdr:cNvPr id="25" name="Obrázek 24"/>
        <xdr:cNvPicPr>
          <a:picLocks noChangeAspect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39575" y="35433000"/>
          <a:ext cx="981075" cy="1270492"/>
        </a:xfrm>
        <a:prstGeom prst="rect">
          <a:avLst/>
        </a:prstGeom>
      </xdr:spPr>
    </xdr:pic>
    <xdr:clientData/>
  </xdr:twoCellAnchor>
  <xdr:twoCellAnchor editAs="oneCell">
    <xdr:from>
      <xdr:col>4</xdr:col>
      <xdr:colOff>708025</xdr:colOff>
      <xdr:row>28</xdr:row>
      <xdr:rowOff>209549</xdr:rowOff>
    </xdr:from>
    <xdr:to>
      <xdr:col>4</xdr:col>
      <xdr:colOff>2143125</xdr:colOff>
      <xdr:row>28</xdr:row>
      <xdr:rowOff>1285874</xdr:rowOff>
    </xdr:to>
    <xdr:pic>
      <xdr:nvPicPr>
        <xdr:cNvPr id="26" name="Obrázek 25" descr="RO - 10 křeslo čalouněné koženkou Holy, dřevěné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9875" y="36956999"/>
          <a:ext cx="1435100" cy="10763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857250</xdr:colOff>
      <xdr:row>29</xdr:row>
      <xdr:rowOff>104775</xdr:rowOff>
    </xdr:from>
    <xdr:to>
      <xdr:col>4</xdr:col>
      <xdr:colOff>1965670</xdr:colOff>
      <xdr:row>29</xdr:row>
      <xdr:rowOff>1304086</xdr:rowOff>
    </xdr:to>
    <xdr:pic>
      <xdr:nvPicPr>
        <xdr:cNvPr id="27" name="Obrázek 26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849100" y="38242875"/>
          <a:ext cx="1108420" cy="1199311"/>
        </a:xfrm>
        <a:prstGeom prst="rect">
          <a:avLst/>
        </a:prstGeom>
      </xdr:spPr>
    </xdr:pic>
    <xdr:clientData/>
  </xdr:twoCellAnchor>
  <xdr:twoCellAnchor editAs="oneCell">
    <xdr:from>
      <xdr:col>4</xdr:col>
      <xdr:colOff>638175</xdr:colOff>
      <xdr:row>30</xdr:row>
      <xdr:rowOff>195263</xdr:rowOff>
    </xdr:from>
    <xdr:to>
      <xdr:col>4</xdr:col>
      <xdr:colOff>2143124</xdr:colOff>
      <xdr:row>30</xdr:row>
      <xdr:rowOff>1323975</xdr:rowOff>
    </xdr:to>
    <xdr:pic>
      <xdr:nvPicPr>
        <xdr:cNvPr id="29" name="Obrázek 28" descr="CASSIOPEIA židle kancelářská, opěrák MESH modrá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30025" y="39724013"/>
          <a:ext cx="1504949" cy="112871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466725</xdr:colOff>
      <xdr:row>32</xdr:row>
      <xdr:rowOff>114300</xdr:rowOff>
    </xdr:from>
    <xdr:to>
      <xdr:col>4</xdr:col>
      <xdr:colOff>2066925</xdr:colOff>
      <xdr:row>32</xdr:row>
      <xdr:rowOff>1314450</xdr:rowOff>
    </xdr:to>
    <xdr:pic>
      <xdr:nvPicPr>
        <xdr:cNvPr id="30" name="Obrázek 29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2424350"/>
          <a:ext cx="1600200" cy="1200150"/>
        </a:xfrm>
        <a:prstGeom prst="rect">
          <a:avLst/>
        </a:prstGeom>
      </xdr:spPr>
    </xdr:pic>
    <xdr:clientData/>
  </xdr:twoCellAnchor>
  <xdr:twoCellAnchor editAs="oneCell">
    <xdr:from>
      <xdr:col>4</xdr:col>
      <xdr:colOff>504825</xdr:colOff>
      <xdr:row>31</xdr:row>
      <xdr:rowOff>114300</xdr:rowOff>
    </xdr:from>
    <xdr:to>
      <xdr:col>4</xdr:col>
      <xdr:colOff>2105025</xdr:colOff>
      <xdr:row>31</xdr:row>
      <xdr:rowOff>1314450</xdr:rowOff>
    </xdr:to>
    <xdr:pic>
      <xdr:nvPicPr>
        <xdr:cNvPr id="31" name="Obrázek 30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96675" y="41033700"/>
          <a:ext cx="1600200" cy="1200150"/>
        </a:xfrm>
        <a:prstGeom prst="rect">
          <a:avLst/>
        </a:prstGeom>
      </xdr:spPr>
    </xdr:pic>
    <xdr:clientData/>
  </xdr:twoCellAnchor>
  <xdr:twoCellAnchor editAs="oneCell">
    <xdr:from>
      <xdr:col>4</xdr:col>
      <xdr:colOff>466725</xdr:colOff>
      <xdr:row>33</xdr:row>
      <xdr:rowOff>152400</xdr:rowOff>
    </xdr:from>
    <xdr:to>
      <xdr:col>4</xdr:col>
      <xdr:colOff>2066925</xdr:colOff>
      <xdr:row>33</xdr:row>
      <xdr:rowOff>1352550</xdr:rowOff>
    </xdr:to>
    <xdr:pic>
      <xdr:nvPicPr>
        <xdr:cNvPr id="32" name="Obrázek 31"/>
        <xdr:cNvPicPr>
          <a:picLocks noChangeAspect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458575" y="43853100"/>
          <a:ext cx="1600200" cy="1200150"/>
        </a:xfrm>
        <a:prstGeom prst="rect">
          <a:avLst/>
        </a:prstGeom>
      </xdr:spPr>
    </xdr:pic>
    <xdr:clientData/>
  </xdr:twoCellAnchor>
  <xdr:twoCellAnchor editAs="oneCell">
    <xdr:from>
      <xdr:col>4</xdr:col>
      <xdr:colOff>1009650</xdr:colOff>
      <xdr:row>34</xdr:row>
      <xdr:rowOff>123825</xdr:rowOff>
    </xdr:from>
    <xdr:to>
      <xdr:col>4</xdr:col>
      <xdr:colOff>1759798</xdr:colOff>
      <xdr:row>34</xdr:row>
      <xdr:rowOff>1303058</xdr:rowOff>
    </xdr:to>
    <xdr:pic>
      <xdr:nvPicPr>
        <xdr:cNvPr id="33" name="Obrázek 32"/>
        <xdr:cNvPicPr>
          <a:picLocks noChangeAspect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001500" y="45215175"/>
          <a:ext cx="750148" cy="1179233"/>
        </a:xfrm>
        <a:prstGeom prst="rect">
          <a:avLst/>
        </a:prstGeom>
      </xdr:spPr>
    </xdr:pic>
    <xdr:clientData/>
  </xdr:twoCellAnchor>
  <xdr:twoCellAnchor editAs="oneCell">
    <xdr:from>
      <xdr:col>4</xdr:col>
      <xdr:colOff>654050</xdr:colOff>
      <xdr:row>35</xdr:row>
      <xdr:rowOff>142875</xdr:rowOff>
    </xdr:from>
    <xdr:to>
      <xdr:col>4</xdr:col>
      <xdr:colOff>2228849</xdr:colOff>
      <xdr:row>35</xdr:row>
      <xdr:rowOff>1323974</xdr:rowOff>
    </xdr:to>
    <xdr:pic>
      <xdr:nvPicPr>
        <xdr:cNvPr id="34" name="Obrázek 33" descr="LOTUS křeslo kancelářské, béžová kůže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45900" y="46624875"/>
          <a:ext cx="1574799" cy="118109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635000</xdr:colOff>
      <xdr:row>37</xdr:row>
      <xdr:rowOff>52917</xdr:rowOff>
    </xdr:from>
    <xdr:to>
      <xdr:col>4</xdr:col>
      <xdr:colOff>2189692</xdr:colOff>
      <xdr:row>37</xdr:row>
      <xdr:rowOff>1346200</xdr:rowOff>
    </xdr:to>
    <xdr:pic>
      <xdr:nvPicPr>
        <xdr:cNvPr id="36" name="Obrázek 35" descr="SEBASTIAN křeslo kancelářské, celočerná"/>
        <xdr:cNvPicPr>
          <a:picLocks noChangeAspect="1" noChangeArrowheads="1"/>
        </xdr:cNvPicPr>
      </xdr:nvPicPr>
      <xdr:blipFill>
        <a:blip xmlns:r="http://schemas.openxmlformats.org/officeDocument/2006/relationships" r:embed="rId3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0" y="49170167"/>
          <a:ext cx="1554692" cy="12932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645583</xdr:colOff>
      <xdr:row>38</xdr:row>
      <xdr:rowOff>201083</xdr:rowOff>
    </xdr:from>
    <xdr:to>
      <xdr:col>4</xdr:col>
      <xdr:colOff>2169583</xdr:colOff>
      <xdr:row>38</xdr:row>
      <xdr:rowOff>1344083</xdr:rowOff>
    </xdr:to>
    <xdr:pic>
      <xdr:nvPicPr>
        <xdr:cNvPr id="37" name="Obrázek 36"/>
        <xdr:cNvPicPr>
          <a:picLocks noChangeAspect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31083" y="50704750"/>
          <a:ext cx="1524000" cy="1143000"/>
        </a:xfrm>
        <a:prstGeom prst="rect">
          <a:avLst/>
        </a:prstGeom>
      </xdr:spPr>
    </xdr:pic>
    <xdr:clientData/>
  </xdr:twoCellAnchor>
  <xdr:twoCellAnchor editAs="oneCell">
    <xdr:from>
      <xdr:col>4</xdr:col>
      <xdr:colOff>423333</xdr:colOff>
      <xdr:row>39</xdr:row>
      <xdr:rowOff>169334</xdr:rowOff>
    </xdr:from>
    <xdr:to>
      <xdr:col>4</xdr:col>
      <xdr:colOff>2128308</xdr:colOff>
      <xdr:row>39</xdr:row>
      <xdr:rowOff>1255184</xdr:rowOff>
    </xdr:to>
    <xdr:pic>
      <xdr:nvPicPr>
        <xdr:cNvPr id="38" name="Obrázek 37" descr="C:\Users\14313\AppData\Local\Microsoft\Windows\Temporary Internet Files\Content.Outlook\BYASYDG9\postel 2.png"/>
        <xdr:cNvPicPr/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08833" y="52059417"/>
          <a:ext cx="1704975" cy="10858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560917</xdr:colOff>
      <xdr:row>46</xdr:row>
      <xdr:rowOff>24990</xdr:rowOff>
    </xdr:from>
    <xdr:to>
      <xdr:col>4</xdr:col>
      <xdr:colOff>2327275</xdr:colOff>
      <xdr:row>46</xdr:row>
      <xdr:rowOff>1346200</xdr:rowOff>
    </xdr:to>
    <xdr:pic>
      <xdr:nvPicPr>
        <xdr:cNvPr id="39" name="Obrázek 38" descr="BOGA - 3 sedací souprava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546417" y="61619990"/>
          <a:ext cx="1766358" cy="1321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476250</xdr:colOff>
      <xdr:row>45</xdr:row>
      <xdr:rowOff>80487</xdr:rowOff>
    </xdr:from>
    <xdr:to>
      <xdr:col>4</xdr:col>
      <xdr:colOff>2210858</xdr:colOff>
      <xdr:row>45</xdr:row>
      <xdr:rowOff>1377949</xdr:rowOff>
    </xdr:to>
    <xdr:pic>
      <xdr:nvPicPr>
        <xdr:cNvPr id="40" name="Obrázek 39" descr="BOGA - 2 sedací souprava, koženka BLOOM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61750" y="60289070"/>
          <a:ext cx="1734608" cy="12974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489310</xdr:colOff>
      <xdr:row>44</xdr:row>
      <xdr:rowOff>105833</xdr:rowOff>
    </xdr:from>
    <xdr:to>
      <xdr:col>4</xdr:col>
      <xdr:colOff>2062692</xdr:colOff>
      <xdr:row>44</xdr:row>
      <xdr:rowOff>1282700</xdr:rowOff>
    </xdr:to>
    <xdr:pic>
      <xdr:nvPicPr>
        <xdr:cNvPr id="41" name="Obrázek 40" descr="BOGA - 1 sedací souprava, koženka BLOOM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74810" y="58928000"/>
          <a:ext cx="1573382" cy="117686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148167</xdr:colOff>
      <xdr:row>47</xdr:row>
      <xdr:rowOff>116416</xdr:rowOff>
    </xdr:from>
    <xdr:to>
      <xdr:col>4</xdr:col>
      <xdr:colOff>2613024</xdr:colOff>
      <xdr:row>47</xdr:row>
      <xdr:rowOff>1319742</xdr:rowOff>
    </xdr:to>
    <xdr:pic>
      <xdr:nvPicPr>
        <xdr:cNvPr id="42" name="Obrázek 41" descr="https://media.sconto.cz/medias/zoom/413615302_4-201908192233.jpg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9786"/>
        <a:stretch/>
      </xdr:blipFill>
      <xdr:spPr bwMode="auto">
        <a:xfrm>
          <a:off x="11133667" y="63097833"/>
          <a:ext cx="2464857" cy="12033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667809</xdr:colOff>
      <xdr:row>40</xdr:row>
      <xdr:rowOff>74083</xdr:rowOff>
    </xdr:from>
    <xdr:to>
      <xdr:col>4</xdr:col>
      <xdr:colOff>1953684</xdr:colOff>
      <xdr:row>40</xdr:row>
      <xdr:rowOff>1038489</xdr:rowOff>
    </xdr:to>
    <xdr:pic>
      <xdr:nvPicPr>
        <xdr:cNvPr id="43" name="Obrázek 42"/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53309" y="54737000"/>
          <a:ext cx="1285875" cy="964406"/>
        </a:xfrm>
        <a:prstGeom prst="rect">
          <a:avLst/>
        </a:prstGeom>
      </xdr:spPr>
    </xdr:pic>
    <xdr:clientData/>
  </xdr:twoCellAnchor>
  <xdr:twoCellAnchor editAs="oneCell">
    <xdr:from>
      <xdr:col>4</xdr:col>
      <xdr:colOff>529167</xdr:colOff>
      <xdr:row>41</xdr:row>
      <xdr:rowOff>51331</xdr:rowOff>
    </xdr:from>
    <xdr:to>
      <xdr:col>4</xdr:col>
      <xdr:colOff>2055283</xdr:colOff>
      <xdr:row>41</xdr:row>
      <xdr:rowOff>1195918</xdr:rowOff>
    </xdr:to>
    <xdr:pic>
      <xdr:nvPicPr>
        <xdr:cNvPr id="44" name="Obrázek 43"/>
        <xdr:cNvPicPr>
          <a:picLocks noChangeAspect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514667" y="57000248"/>
          <a:ext cx="1526116" cy="1144587"/>
        </a:xfrm>
        <a:prstGeom prst="rect">
          <a:avLst/>
        </a:prstGeom>
      </xdr:spPr>
    </xdr:pic>
    <xdr:clientData/>
  </xdr:twoCellAnchor>
  <xdr:twoCellAnchor editAs="oneCell">
    <xdr:from>
      <xdr:col>4</xdr:col>
      <xdr:colOff>518584</xdr:colOff>
      <xdr:row>42</xdr:row>
      <xdr:rowOff>148167</xdr:rowOff>
    </xdr:from>
    <xdr:to>
      <xdr:col>4</xdr:col>
      <xdr:colOff>2233084</xdr:colOff>
      <xdr:row>42</xdr:row>
      <xdr:rowOff>1100668</xdr:rowOff>
    </xdr:to>
    <xdr:pic>
      <xdr:nvPicPr>
        <xdr:cNvPr id="45" name="Obrázek 44"/>
        <xdr:cNvPicPr>
          <a:picLocks noChangeAspect="1"/>
        </xdr:cNvPicPr>
      </xdr:nvPicPr>
      <xdr:blipFill rotWithShape="1"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000" b="19444"/>
        <a:stretch/>
      </xdr:blipFill>
      <xdr:spPr>
        <a:xfrm>
          <a:off x="11504084" y="56197500"/>
          <a:ext cx="1714500" cy="952501"/>
        </a:xfrm>
        <a:prstGeom prst="rect">
          <a:avLst/>
        </a:prstGeom>
      </xdr:spPr>
    </xdr:pic>
    <xdr:clientData/>
  </xdr:twoCellAnchor>
  <xdr:twoCellAnchor editAs="oneCell">
    <xdr:from>
      <xdr:col>4</xdr:col>
      <xdr:colOff>370416</xdr:colOff>
      <xdr:row>43</xdr:row>
      <xdr:rowOff>137584</xdr:rowOff>
    </xdr:from>
    <xdr:to>
      <xdr:col>4</xdr:col>
      <xdr:colOff>2370665</xdr:colOff>
      <xdr:row>43</xdr:row>
      <xdr:rowOff>1309159</xdr:rowOff>
    </xdr:to>
    <xdr:pic>
      <xdr:nvPicPr>
        <xdr:cNvPr id="46" name="Obrázek 45"/>
        <xdr:cNvPicPr>
          <a:picLocks noChangeAspect="1"/>
        </xdr:cNvPicPr>
      </xdr:nvPicPr>
      <xdr:blipFill rotWithShape="1"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2381" b="19048"/>
        <a:stretch/>
      </xdr:blipFill>
      <xdr:spPr>
        <a:xfrm>
          <a:off x="11355916" y="57573334"/>
          <a:ext cx="2000249" cy="1171575"/>
        </a:xfrm>
        <a:prstGeom prst="rect">
          <a:avLst/>
        </a:prstGeom>
      </xdr:spPr>
    </xdr:pic>
    <xdr:clientData/>
  </xdr:twoCellAnchor>
  <xdr:twoCellAnchor editAs="oneCell">
    <xdr:from>
      <xdr:col>4</xdr:col>
      <xdr:colOff>910167</xdr:colOff>
      <xdr:row>21</xdr:row>
      <xdr:rowOff>116417</xdr:rowOff>
    </xdr:from>
    <xdr:to>
      <xdr:col>4</xdr:col>
      <xdr:colOff>1809751</xdr:colOff>
      <xdr:row>21</xdr:row>
      <xdr:rowOff>1293283</xdr:rowOff>
    </xdr:to>
    <xdr:pic>
      <xdr:nvPicPr>
        <xdr:cNvPr id="47" name="Obrázek 46" descr="MADISON židle konferenční, chrom, čern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0694" r="22131"/>
        <a:stretch/>
      </xdr:blipFill>
      <xdr:spPr bwMode="auto">
        <a:xfrm>
          <a:off x="11895667" y="28437417"/>
          <a:ext cx="899584" cy="11768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804333</xdr:colOff>
      <xdr:row>20</xdr:row>
      <xdr:rowOff>84667</xdr:rowOff>
    </xdr:from>
    <xdr:to>
      <xdr:col>4</xdr:col>
      <xdr:colOff>1862667</xdr:colOff>
      <xdr:row>20</xdr:row>
      <xdr:rowOff>1346200</xdr:rowOff>
    </xdr:to>
    <xdr:pic>
      <xdr:nvPicPr>
        <xdr:cNvPr id="48" name="Obrázek 47" descr="MONZA S PODRUČKAMI židle konferenční s područkami, kostra chrom, látka modr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3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488" r="18763"/>
        <a:stretch/>
      </xdr:blipFill>
      <xdr:spPr bwMode="auto">
        <a:xfrm>
          <a:off x="11789833" y="27019250"/>
          <a:ext cx="1058334" cy="12615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738554</xdr:colOff>
      <xdr:row>22</xdr:row>
      <xdr:rowOff>84665</xdr:rowOff>
    </xdr:from>
    <xdr:to>
      <xdr:col>4</xdr:col>
      <xdr:colOff>1967442</xdr:colOff>
      <xdr:row>22</xdr:row>
      <xdr:rowOff>1310214</xdr:rowOff>
    </xdr:to>
    <xdr:pic>
      <xdr:nvPicPr>
        <xdr:cNvPr id="49" name="Obrázek 48" descr="Konferenční židle ISO s područkami C73 - světle šedá"/>
        <xdr:cNvPicPr>
          <a:picLocks noChangeAspect="1" noChangeArrowheads="1"/>
        </xdr:cNvPicPr>
      </xdr:nvPicPr>
      <xdr:blipFill>
        <a:blip xmlns:r="http://schemas.openxmlformats.org/officeDocument/2006/relationships" r:embed="rId4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4054" y="29792082"/>
          <a:ext cx="1228888" cy="122554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1026582</xdr:colOff>
      <xdr:row>36</xdr:row>
      <xdr:rowOff>116415</xdr:rowOff>
    </xdr:from>
    <xdr:to>
      <xdr:col>4</xdr:col>
      <xdr:colOff>1852083</xdr:colOff>
      <xdr:row>36</xdr:row>
      <xdr:rowOff>1330903</xdr:rowOff>
    </xdr:to>
    <xdr:pic>
      <xdr:nvPicPr>
        <xdr:cNvPr id="50" name="Obrázek 49" descr="TANGO křeslo kancelářské, černá kůže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5693" r="23466"/>
        <a:stretch/>
      </xdr:blipFill>
      <xdr:spPr bwMode="auto">
        <a:xfrm>
          <a:off x="12012082" y="49233665"/>
          <a:ext cx="825501" cy="12144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431451</xdr:colOff>
      <xdr:row>41</xdr:row>
      <xdr:rowOff>1238250</xdr:rowOff>
    </xdr:from>
    <xdr:to>
      <xdr:col>4</xdr:col>
      <xdr:colOff>2240492</xdr:colOff>
      <xdr:row>41</xdr:row>
      <xdr:rowOff>2137834</xdr:rowOff>
    </xdr:to>
    <xdr:pic>
      <xdr:nvPicPr>
        <xdr:cNvPr id="51" name="Obrázek 50" descr="Kožená sedačka CLUB, 3 místa, červená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4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5112" b="25071"/>
        <a:stretch/>
      </xdr:blipFill>
      <xdr:spPr bwMode="auto">
        <a:xfrm>
          <a:off x="11416951" y="58187167"/>
          <a:ext cx="1809041" cy="8995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</xdr:col>
      <xdr:colOff>711690</xdr:colOff>
      <xdr:row>40</xdr:row>
      <xdr:rowOff>1068916</xdr:rowOff>
    </xdr:from>
    <xdr:to>
      <xdr:col>4</xdr:col>
      <xdr:colOff>1903940</xdr:colOff>
      <xdr:row>40</xdr:row>
      <xdr:rowOff>2260598</xdr:rowOff>
    </xdr:to>
    <xdr:pic>
      <xdr:nvPicPr>
        <xdr:cNvPr id="52" name="Obrázek 51" descr="Kožené křeslo CLUB, červená"/>
        <xdr:cNvPicPr>
          <a:picLocks noChangeAspect="1" noChangeArrowheads="1"/>
        </xdr:cNvPicPr>
      </xdr:nvPicPr>
      <xdr:blipFill>
        <a:blip xmlns:r="http://schemas.openxmlformats.org/officeDocument/2006/relationships" r:embed="rId4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97190" y="55731833"/>
          <a:ext cx="1192250" cy="119168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248CE"/>
  </sheetPr>
  <dimension ref="A1:N142"/>
  <sheetViews>
    <sheetView tabSelected="1" zoomScaleNormal="100" workbookViewId="0">
      <pane ySplit="1" topLeftCell="A2" activePane="bottomLeft" state="frozen"/>
      <selection activeCell="E1" sqref="E1"/>
      <selection pane="bottomLeft" activeCell="D66" sqref="D66"/>
    </sheetView>
  </sheetViews>
  <sheetFormatPr defaultRowHeight="15" x14ac:dyDescent="0.25"/>
  <cols>
    <col min="1" max="1" width="8" customWidth="1"/>
    <col min="2" max="2" width="19.85546875" style="12" bestFit="1" customWidth="1"/>
    <col min="3" max="3" width="39" style="8" customWidth="1"/>
    <col min="4" max="4" width="39.42578125" style="8" customWidth="1"/>
    <col min="5" max="5" width="41" customWidth="1"/>
    <col min="6" max="6" width="10.5703125" style="44" customWidth="1"/>
    <col min="7" max="7" width="8.85546875" style="44" bestFit="1" customWidth="1"/>
    <col min="8" max="8" width="10.5703125" style="44" bestFit="1" customWidth="1"/>
    <col min="9" max="9" width="8.85546875" bestFit="1" customWidth="1"/>
    <col min="10" max="10" width="18.28515625" style="44" bestFit="1" customWidth="1"/>
    <col min="11" max="11" width="14.42578125" style="44" bestFit="1" customWidth="1"/>
    <col min="12" max="12" width="12" style="44" bestFit="1" customWidth="1"/>
    <col min="13" max="13" width="17" style="44" customWidth="1"/>
    <col min="14" max="14" width="17.140625" style="71" customWidth="1"/>
  </cols>
  <sheetData>
    <row r="1" spans="1:14" ht="46.5" thickTop="1" thickBot="1" x14ac:dyDescent="0.3">
      <c r="A1" s="72" t="s">
        <v>3</v>
      </c>
      <c r="B1" s="2" t="s">
        <v>4</v>
      </c>
      <c r="C1" s="3" t="s">
        <v>5</v>
      </c>
      <c r="D1" s="3" t="s">
        <v>8</v>
      </c>
      <c r="E1" s="2" t="s">
        <v>264</v>
      </c>
      <c r="F1" s="2" t="s">
        <v>12</v>
      </c>
      <c r="G1" s="2" t="s">
        <v>14</v>
      </c>
      <c r="H1" s="2" t="s">
        <v>13</v>
      </c>
      <c r="I1" s="3" t="s">
        <v>1</v>
      </c>
      <c r="J1" s="3" t="s">
        <v>300</v>
      </c>
      <c r="K1" s="3" t="s">
        <v>2</v>
      </c>
      <c r="L1" s="3" t="s">
        <v>301</v>
      </c>
      <c r="M1" s="3" t="s">
        <v>7</v>
      </c>
      <c r="N1" s="4" t="s">
        <v>285</v>
      </c>
    </row>
    <row r="2" spans="1:14" ht="110.1" customHeight="1" thickTop="1" x14ac:dyDescent="0.25">
      <c r="A2" s="20">
        <v>1</v>
      </c>
      <c r="B2" s="21" t="s">
        <v>38</v>
      </c>
      <c r="C2" s="45" t="s">
        <v>34</v>
      </c>
      <c r="D2" s="45" t="s">
        <v>34</v>
      </c>
      <c r="E2" s="22"/>
      <c r="F2" s="45">
        <v>800</v>
      </c>
      <c r="G2" s="45">
        <v>600</v>
      </c>
      <c r="H2" s="45" t="s">
        <v>98</v>
      </c>
      <c r="I2" s="35" t="s">
        <v>82</v>
      </c>
      <c r="J2" s="35">
        <v>50</v>
      </c>
      <c r="K2" s="39">
        <v>0</v>
      </c>
      <c r="L2" s="39">
        <f>K2*1.21</f>
        <v>0</v>
      </c>
      <c r="M2" s="39">
        <f>J2*K2*2</f>
        <v>0</v>
      </c>
      <c r="N2" s="69">
        <f>+M2*1.21</f>
        <v>0</v>
      </c>
    </row>
    <row r="3" spans="1:14" ht="110.1" customHeight="1" x14ac:dyDescent="0.25">
      <c r="A3" s="23">
        <v>2</v>
      </c>
      <c r="B3" s="18"/>
      <c r="C3" s="46" t="s">
        <v>34</v>
      </c>
      <c r="D3" s="46" t="s">
        <v>34</v>
      </c>
      <c r="E3" s="7"/>
      <c r="F3" s="46">
        <v>800</v>
      </c>
      <c r="G3" s="46">
        <v>800</v>
      </c>
      <c r="H3" s="46" t="s">
        <v>98</v>
      </c>
      <c r="I3" s="30" t="s">
        <v>82</v>
      </c>
      <c r="J3" s="30">
        <v>4</v>
      </c>
      <c r="K3" s="38">
        <v>0</v>
      </c>
      <c r="L3" s="38">
        <f t="shared" ref="L3:L63" si="0">K3*1.21</f>
        <v>0</v>
      </c>
      <c r="M3" s="38">
        <f t="shared" ref="M3:M63" si="1">J3*K3*2</f>
        <v>0</v>
      </c>
      <c r="N3" s="56">
        <f t="shared" ref="N3:N63" si="2">+M3*1.21</f>
        <v>0</v>
      </c>
    </row>
    <row r="4" spans="1:14" ht="110.1" customHeight="1" x14ac:dyDescent="0.25">
      <c r="A4" s="23">
        <v>3</v>
      </c>
      <c r="B4" s="18"/>
      <c r="C4" s="46" t="s">
        <v>34</v>
      </c>
      <c r="D4" s="46" t="s">
        <v>34</v>
      </c>
      <c r="E4" s="7"/>
      <c r="F4" s="46">
        <v>1200</v>
      </c>
      <c r="G4" s="46">
        <v>600</v>
      </c>
      <c r="H4" s="46" t="s">
        <v>98</v>
      </c>
      <c r="I4" s="30" t="s">
        <v>82</v>
      </c>
      <c r="J4" s="30">
        <v>15</v>
      </c>
      <c r="K4" s="38">
        <v>0</v>
      </c>
      <c r="L4" s="38">
        <f t="shared" si="0"/>
        <v>0</v>
      </c>
      <c r="M4" s="38">
        <f t="shared" si="1"/>
        <v>0</v>
      </c>
      <c r="N4" s="56">
        <f t="shared" si="2"/>
        <v>0</v>
      </c>
    </row>
    <row r="5" spans="1:14" ht="110.1" customHeight="1" x14ac:dyDescent="0.25">
      <c r="A5" s="23">
        <v>4</v>
      </c>
      <c r="B5" s="18"/>
      <c r="C5" s="46" t="s">
        <v>34</v>
      </c>
      <c r="D5" s="46" t="s">
        <v>34</v>
      </c>
      <c r="E5" s="7"/>
      <c r="F5" s="46">
        <v>1200</v>
      </c>
      <c r="G5" s="46">
        <v>800</v>
      </c>
      <c r="H5" s="46" t="s">
        <v>98</v>
      </c>
      <c r="I5" s="30" t="s">
        <v>82</v>
      </c>
      <c r="J5" s="30">
        <v>14</v>
      </c>
      <c r="K5" s="38">
        <v>0</v>
      </c>
      <c r="L5" s="38">
        <f t="shared" si="0"/>
        <v>0</v>
      </c>
      <c r="M5" s="38">
        <f t="shared" si="1"/>
        <v>0</v>
      </c>
      <c r="N5" s="56">
        <f t="shared" si="2"/>
        <v>0</v>
      </c>
    </row>
    <row r="6" spans="1:14" ht="110.1" customHeight="1" x14ac:dyDescent="0.25">
      <c r="A6" s="23">
        <v>5</v>
      </c>
      <c r="B6" s="18"/>
      <c r="C6" s="46" t="s">
        <v>34</v>
      </c>
      <c r="D6" s="46" t="s">
        <v>34</v>
      </c>
      <c r="E6" s="7"/>
      <c r="F6" s="46">
        <v>1400</v>
      </c>
      <c r="G6" s="46">
        <v>600</v>
      </c>
      <c r="H6" s="46" t="s">
        <v>98</v>
      </c>
      <c r="I6" s="30" t="s">
        <v>82</v>
      </c>
      <c r="J6" s="30">
        <v>8</v>
      </c>
      <c r="K6" s="38">
        <v>0</v>
      </c>
      <c r="L6" s="38">
        <f t="shared" si="0"/>
        <v>0</v>
      </c>
      <c r="M6" s="38">
        <f t="shared" si="1"/>
        <v>0</v>
      </c>
      <c r="N6" s="56">
        <f t="shared" si="2"/>
        <v>0</v>
      </c>
    </row>
    <row r="7" spans="1:14" ht="110.1" customHeight="1" x14ac:dyDescent="0.25">
      <c r="A7" s="23">
        <v>6</v>
      </c>
      <c r="B7" s="18"/>
      <c r="C7" s="46" t="s">
        <v>34</v>
      </c>
      <c r="D7" s="46" t="s">
        <v>34</v>
      </c>
      <c r="E7" s="7"/>
      <c r="F7" s="46">
        <v>1400</v>
      </c>
      <c r="G7" s="46">
        <v>800</v>
      </c>
      <c r="H7" s="46" t="s">
        <v>98</v>
      </c>
      <c r="I7" s="30" t="s">
        <v>82</v>
      </c>
      <c r="J7" s="30">
        <v>10</v>
      </c>
      <c r="K7" s="38">
        <v>0</v>
      </c>
      <c r="L7" s="38">
        <f t="shared" si="0"/>
        <v>0</v>
      </c>
      <c r="M7" s="38">
        <f t="shared" si="1"/>
        <v>0</v>
      </c>
      <c r="N7" s="56">
        <f t="shared" si="2"/>
        <v>0</v>
      </c>
    </row>
    <row r="8" spans="1:14" ht="110.1" customHeight="1" x14ac:dyDescent="0.25">
      <c r="A8" s="23">
        <v>7</v>
      </c>
      <c r="B8" s="18"/>
      <c r="C8" s="46" t="s">
        <v>34</v>
      </c>
      <c r="D8" s="46" t="s">
        <v>34</v>
      </c>
      <c r="E8" s="7"/>
      <c r="F8" s="46">
        <v>1600</v>
      </c>
      <c r="G8" s="46">
        <v>600</v>
      </c>
      <c r="H8" s="46" t="s">
        <v>98</v>
      </c>
      <c r="I8" s="30" t="s">
        <v>82</v>
      </c>
      <c r="J8" s="30">
        <v>5</v>
      </c>
      <c r="K8" s="38">
        <v>0</v>
      </c>
      <c r="L8" s="38">
        <f t="shared" si="0"/>
        <v>0</v>
      </c>
      <c r="M8" s="38">
        <f t="shared" si="1"/>
        <v>0</v>
      </c>
      <c r="N8" s="56">
        <f t="shared" si="2"/>
        <v>0</v>
      </c>
    </row>
    <row r="9" spans="1:14" ht="110.1" customHeight="1" x14ac:dyDescent="0.25">
      <c r="A9" s="23">
        <v>8</v>
      </c>
      <c r="B9" s="18"/>
      <c r="C9" s="46" t="s">
        <v>34</v>
      </c>
      <c r="D9" s="46" t="s">
        <v>34</v>
      </c>
      <c r="E9" s="7"/>
      <c r="F9" s="46">
        <v>1600</v>
      </c>
      <c r="G9" s="46">
        <v>800</v>
      </c>
      <c r="H9" s="46" t="s">
        <v>98</v>
      </c>
      <c r="I9" s="30" t="s">
        <v>82</v>
      </c>
      <c r="J9" s="30">
        <v>10</v>
      </c>
      <c r="K9" s="38">
        <v>0</v>
      </c>
      <c r="L9" s="38">
        <f t="shared" si="0"/>
        <v>0</v>
      </c>
      <c r="M9" s="38">
        <f t="shared" si="1"/>
        <v>0</v>
      </c>
      <c r="N9" s="56">
        <f t="shared" si="2"/>
        <v>0</v>
      </c>
    </row>
    <row r="10" spans="1:14" ht="110.1" customHeight="1" x14ac:dyDescent="0.25">
      <c r="A10" s="23">
        <v>9</v>
      </c>
      <c r="B10" s="18"/>
      <c r="C10" s="46" t="s">
        <v>34</v>
      </c>
      <c r="D10" s="46" t="s">
        <v>34</v>
      </c>
      <c r="E10" s="7"/>
      <c r="F10" s="46">
        <v>1800</v>
      </c>
      <c r="G10" s="46">
        <v>800</v>
      </c>
      <c r="H10" s="46" t="s">
        <v>98</v>
      </c>
      <c r="I10" s="30" t="s">
        <v>82</v>
      </c>
      <c r="J10" s="30">
        <v>4</v>
      </c>
      <c r="K10" s="38">
        <v>0</v>
      </c>
      <c r="L10" s="38">
        <f t="shared" si="0"/>
        <v>0</v>
      </c>
      <c r="M10" s="38">
        <f t="shared" si="1"/>
        <v>0</v>
      </c>
      <c r="N10" s="56">
        <f t="shared" si="2"/>
        <v>0</v>
      </c>
    </row>
    <row r="11" spans="1:14" ht="110.1" customHeight="1" x14ac:dyDescent="0.25">
      <c r="A11" s="23">
        <v>10</v>
      </c>
      <c r="B11" s="18"/>
      <c r="C11" s="46" t="s">
        <v>41</v>
      </c>
      <c r="D11" s="46" t="s">
        <v>99</v>
      </c>
      <c r="E11" s="7"/>
      <c r="F11" s="46">
        <v>1600</v>
      </c>
      <c r="G11" s="46">
        <v>1200</v>
      </c>
      <c r="H11" s="46" t="s">
        <v>98</v>
      </c>
      <c r="I11" s="30" t="s">
        <v>82</v>
      </c>
      <c r="J11" s="30">
        <v>2</v>
      </c>
      <c r="K11" s="38">
        <v>0</v>
      </c>
      <c r="L11" s="38">
        <f t="shared" si="0"/>
        <v>0</v>
      </c>
      <c r="M11" s="38">
        <f t="shared" si="1"/>
        <v>0</v>
      </c>
      <c r="N11" s="56">
        <f t="shared" si="2"/>
        <v>0</v>
      </c>
    </row>
    <row r="12" spans="1:14" ht="110.1" customHeight="1" x14ac:dyDescent="0.25">
      <c r="A12" s="23">
        <v>11</v>
      </c>
      <c r="B12" s="18"/>
      <c r="C12" s="46" t="s">
        <v>41</v>
      </c>
      <c r="D12" s="46" t="s">
        <v>99</v>
      </c>
      <c r="E12" s="7"/>
      <c r="F12" s="46">
        <v>1800</v>
      </c>
      <c r="G12" s="46">
        <v>1200</v>
      </c>
      <c r="H12" s="46" t="s">
        <v>98</v>
      </c>
      <c r="I12" s="30" t="s">
        <v>82</v>
      </c>
      <c r="J12" s="30">
        <v>3</v>
      </c>
      <c r="K12" s="38">
        <v>0</v>
      </c>
      <c r="L12" s="38">
        <f t="shared" si="0"/>
        <v>0</v>
      </c>
      <c r="M12" s="38">
        <f t="shared" si="1"/>
        <v>0</v>
      </c>
      <c r="N12" s="56">
        <f t="shared" si="2"/>
        <v>0</v>
      </c>
    </row>
    <row r="13" spans="1:14" ht="110.1" customHeight="1" x14ac:dyDescent="0.25">
      <c r="A13" s="23">
        <v>12</v>
      </c>
      <c r="B13" s="18"/>
      <c r="C13" s="46" t="s">
        <v>15</v>
      </c>
      <c r="D13" s="46" t="s">
        <v>15</v>
      </c>
      <c r="E13" s="1"/>
      <c r="F13" s="46">
        <v>800</v>
      </c>
      <c r="G13" s="46">
        <v>600</v>
      </c>
      <c r="H13" s="46" t="s">
        <v>98</v>
      </c>
      <c r="I13" s="30" t="s">
        <v>82</v>
      </c>
      <c r="J13" s="30">
        <v>7</v>
      </c>
      <c r="K13" s="38">
        <v>0</v>
      </c>
      <c r="L13" s="38">
        <f t="shared" si="0"/>
        <v>0</v>
      </c>
      <c r="M13" s="38">
        <f t="shared" si="1"/>
        <v>0</v>
      </c>
      <c r="N13" s="56">
        <f t="shared" si="2"/>
        <v>0</v>
      </c>
    </row>
    <row r="14" spans="1:14" ht="110.1" customHeight="1" x14ac:dyDescent="0.25">
      <c r="A14" s="23">
        <v>13</v>
      </c>
      <c r="B14" s="18"/>
      <c r="C14" s="46" t="s">
        <v>15</v>
      </c>
      <c r="D14" s="46" t="s">
        <v>15</v>
      </c>
      <c r="E14" s="7"/>
      <c r="F14" s="46">
        <v>800</v>
      </c>
      <c r="G14" s="46">
        <v>800</v>
      </c>
      <c r="H14" s="46" t="s">
        <v>98</v>
      </c>
      <c r="I14" s="30" t="s">
        <v>82</v>
      </c>
      <c r="J14" s="30">
        <v>2</v>
      </c>
      <c r="K14" s="38">
        <v>0</v>
      </c>
      <c r="L14" s="38">
        <f t="shared" si="0"/>
        <v>0</v>
      </c>
      <c r="M14" s="38">
        <f t="shared" si="1"/>
        <v>0</v>
      </c>
      <c r="N14" s="56">
        <f t="shared" si="2"/>
        <v>0</v>
      </c>
    </row>
    <row r="15" spans="1:14" ht="110.1" customHeight="1" x14ac:dyDescent="0.25">
      <c r="A15" s="23">
        <v>14</v>
      </c>
      <c r="B15" s="18"/>
      <c r="C15" s="46" t="s">
        <v>15</v>
      </c>
      <c r="D15" s="46" t="s">
        <v>15</v>
      </c>
      <c r="E15" s="7"/>
      <c r="F15" s="46">
        <v>1200</v>
      </c>
      <c r="G15" s="46">
        <v>600</v>
      </c>
      <c r="H15" s="46" t="s">
        <v>98</v>
      </c>
      <c r="I15" s="30" t="s">
        <v>82</v>
      </c>
      <c r="J15" s="30">
        <v>26</v>
      </c>
      <c r="K15" s="38">
        <v>0</v>
      </c>
      <c r="L15" s="38">
        <f t="shared" si="0"/>
        <v>0</v>
      </c>
      <c r="M15" s="38">
        <f t="shared" si="1"/>
        <v>0</v>
      </c>
      <c r="N15" s="56">
        <f t="shared" si="2"/>
        <v>0</v>
      </c>
    </row>
    <row r="16" spans="1:14" ht="110.1" customHeight="1" x14ac:dyDescent="0.25">
      <c r="A16" s="23">
        <v>15</v>
      </c>
      <c r="B16" s="18"/>
      <c r="C16" s="46" t="s">
        <v>15</v>
      </c>
      <c r="D16" s="46" t="s">
        <v>15</v>
      </c>
      <c r="E16" s="7"/>
      <c r="F16" s="46">
        <v>1200</v>
      </c>
      <c r="G16" s="46">
        <v>800</v>
      </c>
      <c r="H16" s="46" t="s">
        <v>98</v>
      </c>
      <c r="I16" s="30" t="s">
        <v>82</v>
      </c>
      <c r="J16" s="30">
        <v>3</v>
      </c>
      <c r="K16" s="38">
        <v>0</v>
      </c>
      <c r="L16" s="38">
        <f t="shared" si="0"/>
        <v>0</v>
      </c>
      <c r="M16" s="38">
        <f t="shared" si="1"/>
        <v>0</v>
      </c>
      <c r="N16" s="56">
        <f t="shared" si="2"/>
        <v>0</v>
      </c>
    </row>
    <row r="17" spans="1:14" ht="110.1" customHeight="1" x14ac:dyDescent="0.25">
      <c r="A17" s="23">
        <v>16</v>
      </c>
      <c r="B17" s="18"/>
      <c r="C17" s="46" t="s">
        <v>15</v>
      </c>
      <c r="D17" s="46" t="s">
        <v>15</v>
      </c>
      <c r="E17" s="7"/>
      <c r="F17" s="46">
        <v>1400</v>
      </c>
      <c r="G17" s="46">
        <v>600</v>
      </c>
      <c r="H17" s="46" t="s">
        <v>98</v>
      </c>
      <c r="I17" s="30" t="s">
        <v>82</v>
      </c>
      <c r="J17" s="30">
        <v>4</v>
      </c>
      <c r="K17" s="38">
        <v>0</v>
      </c>
      <c r="L17" s="38">
        <f t="shared" si="0"/>
        <v>0</v>
      </c>
      <c r="M17" s="38">
        <f t="shared" si="1"/>
        <v>0</v>
      </c>
      <c r="N17" s="56">
        <f t="shared" si="2"/>
        <v>0</v>
      </c>
    </row>
    <row r="18" spans="1:14" ht="110.1" customHeight="1" x14ac:dyDescent="0.25">
      <c r="A18" s="23">
        <v>17</v>
      </c>
      <c r="B18" s="18"/>
      <c r="C18" s="46" t="s">
        <v>15</v>
      </c>
      <c r="D18" s="46" t="s">
        <v>15</v>
      </c>
      <c r="E18" s="7"/>
      <c r="F18" s="46">
        <v>1400</v>
      </c>
      <c r="G18" s="46">
        <v>800</v>
      </c>
      <c r="H18" s="46" t="s">
        <v>98</v>
      </c>
      <c r="I18" s="30" t="s">
        <v>82</v>
      </c>
      <c r="J18" s="30">
        <v>9</v>
      </c>
      <c r="K18" s="38">
        <v>0</v>
      </c>
      <c r="L18" s="38">
        <f t="shared" si="0"/>
        <v>0</v>
      </c>
      <c r="M18" s="38">
        <f t="shared" si="1"/>
        <v>0</v>
      </c>
      <c r="N18" s="56">
        <f t="shared" si="2"/>
        <v>0</v>
      </c>
    </row>
    <row r="19" spans="1:14" ht="110.1" customHeight="1" x14ac:dyDescent="0.25">
      <c r="A19" s="23">
        <v>18</v>
      </c>
      <c r="B19" s="18"/>
      <c r="C19" s="46" t="s">
        <v>15</v>
      </c>
      <c r="D19" s="46" t="s">
        <v>15</v>
      </c>
      <c r="E19" s="7"/>
      <c r="F19" s="46">
        <v>1600</v>
      </c>
      <c r="G19" s="46">
        <v>600</v>
      </c>
      <c r="H19" s="46" t="s">
        <v>98</v>
      </c>
      <c r="I19" s="30" t="s">
        <v>82</v>
      </c>
      <c r="J19" s="30">
        <v>5</v>
      </c>
      <c r="K19" s="38">
        <v>0</v>
      </c>
      <c r="L19" s="38">
        <f t="shared" si="0"/>
        <v>0</v>
      </c>
      <c r="M19" s="38">
        <f t="shared" si="1"/>
        <v>0</v>
      </c>
      <c r="N19" s="56">
        <f t="shared" si="2"/>
        <v>0</v>
      </c>
    </row>
    <row r="20" spans="1:14" ht="110.1" customHeight="1" x14ac:dyDescent="0.25">
      <c r="A20" s="23">
        <v>19</v>
      </c>
      <c r="B20" s="18"/>
      <c r="C20" s="46" t="s">
        <v>15</v>
      </c>
      <c r="D20" s="46" t="s">
        <v>15</v>
      </c>
      <c r="E20" s="7"/>
      <c r="F20" s="46">
        <v>1600</v>
      </c>
      <c r="G20" s="46">
        <v>800</v>
      </c>
      <c r="H20" s="46" t="s">
        <v>98</v>
      </c>
      <c r="I20" s="30" t="s">
        <v>82</v>
      </c>
      <c r="J20" s="30">
        <v>10</v>
      </c>
      <c r="K20" s="38">
        <v>0</v>
      </c>
      <c r="L20" s="38">
        <f t="shared" si="0"/>
        <v>0</v>
      </c>
      <c r="M20" s="38">
        <f t="shared" si="1"/>
        <v>0</v>
      </c>
      <c r="N20" s="56">
        <f t="shared" si="2"/>
        <v>0</v>
      </c>
    </row>
    <row r="21" spans="1:14" ht="110.1" customHeight="1" x14ac:dyDescent="0.25">
      <c r="A21" s="23">
        <v>20</v>
      </c>
      <c r="B21" s="18"/>
      <c r="C21" s="46" t="s">
        <v>15</v>
      </c>
      <c r="D21" s="46" t="s">
        <v>15</v>
      </c>
      <c r="E21" s="7"/>
      <c r="F21" s="46">
        <v>1800</v>
      </c>
      <c r="G21" s="46">
        <v>800</v>
      </c>
      <c r="H21" s="46" t="s">
        <v>98</v>
      </c>
      <c r="I21" s="30" t="s">
        <v>82</v>
      </c>
      <c r="J21" s="30">
        <v>3</v>
      </c>
      <c r="K21" s="38">
        <v>0</v>
      </c>
      <c r="L21" s="38">
        <f t="shared" si="0"/>
        <v>0</v>
      </c>
      <c r="M21" s="38">
        <f t="shared" si="1"/>
        <v>0</v>
      </c>
      <c r="N21" s="56">
        <f t="shared" si="2"/>
        <v>0</v>
      </c>
    </row>
    <row r="22" spans="1:14" ht="110.1" customHeight="1" x14ac:dyDescent="0.25">
      <c r="A22" s="23">
        <v>21</v>
      </c>
      <c r="B22" s="18"/>
      <c r="C22" s="46" t="s">
        <v>16</v>
      </c>
      <c r="D22" s="46" t="s">
        <v>100</v>
      </c>
      <c r="E22" s="1"/>
      <c r="F22" s="46">
        <v>1600</v>
      </c>
      <c r="G22" s="46">
        <v>1200</v>
      </c>
      <c r="H22" s="46" t="s">
        <v>98</v>
      </c>
      <c r="I22" s="30" t="s">
        <v>82</v>
      </c>
      <c r="J22" s="30">
        <v>2</v>
      </c>
      <c r="K22" s="38">
        <v>0</v>
      </c>
      <c r="L22" s="38">
        <f t="shared" si="0"/>
        <v>0</v>
      </c>
      <c r="M22" s="38">
        <f t="shared" si="1"/>
        <v>0</v>
      </c>
      <c r="N22" s="56">
        <f t="shared" si="2"/>
        <v>0</v>
      </c>
    </row>
    <row r="23" spans="1:14" ht="110.1" customHeight="1" x14ac:dyDescent="0.25">
      <c r="A23" s="23">
        <v>22</v>
      </c>
      <c r="B23" s="18"/>
      <c r="C23" s="46" t="s">
        <v>16</v>
      </c>
      <c r="D23" s="46" t="s">
        <v>100</v>
      </c>
      <c r="E23" s="7"/>
      <c r="F23" s="46">
        <v>1800</v>
      </c>
      <c r="G23" s="46">
        <v>1200</v>
      </c>
      <c r="H23" s="46" t="s">
        <v>98</v>
      </c>
      <c r="I23" s="30" t="s">
        <v>82</v>
      </c>
      <c r="J23" s="30">
        <v>4</v>
      </c>
      <c r="K23" s="38">
        <v>0</v>
      </c>
      <c r="L23" s="38">
        <f t="shared" si="0"/>
        <v>0</v>
      </c>
      <c r="M23" s="38">
        <f t="shared" si="1"/>
        <v>0</v>
      </c>
      <c r="N23" s="56">
        <f t="shared" si="2"/>
        <v>0</v>
      </c>
    </row>
    <row r="24" spans="1:14" ht="110.1" customHeight="1" x14ac:dyDescent="0.25">
      <c r="A24" s="23">
        <v>23</v>
      </c>
      <c r="B24" s="18"/>
      <c r="C24" s="46" t="s">
        <v>45</v>
      </c>
      <c r="D24" s="46" t="s">
        <v>45</v>
      </c>
      <c r="E24" s="7"/>
      <c r="F24" s="46">
        <v>800</v>
      </c>
      <c r="G24" s="46">
        <v>600</v>
      </c>
      <c r="H24" s="46" t="s">
        <v>98</v>
      </c>
      <c r="I24" s="30" t="s">
        <v>82</v>
      </c>
      <c r="J24" s="30">
        <v>25</v>
      </c>
      <c r="K24" s="38">
        <v>0</v>
      </c>
      <c r="L24" s="38">
        <f t="shared" si="0"/>
        <v>0</v>
      </c>
      <c r="M24" s="38">
        <f t="shared" si="1"/>
        <v>0</v>
      </c>
      <c r="N24" s="56">
        <f t="shared" si="2"/>
        <v>0</v>
      </c>
    </row>
    <row r="25" spans="1:14" ht="110.1" customHeight="1" x14ac:dyDescent="0.25">
      <c r="A25" s="23">
        <v>24</v>
      </c>
      <c r="B25" s="18"/>
      <c r="C25" s="46" t="s">
        <v>45</v>
      </c>
      <c r="D25" s="46" t="s">
        <v>45</v>
      </c>
      <c r="E25" s="7"/>
      <c r="F25" s="46">
        <v>800</v>
      </c>
      <c r="G25" s="46">
        <v>800</v>
      </c>
      <c r="H25" s="46" t="s">
        <v>98</v>
      </c>
      <c r="I25" s="30" t="s">
        <v>82</v>
      </c>
      <c r="J25" s="30">
        <v>15</v>
      </c>
      <c r="K25" s="38">
        <v>0</v>
      </c>
      <c r="L25" s="38">
        <f t="shared" si="0"/>
        <v>0</v>
      </c>
      <c r="M25" s="38">
        <f t="shared" si="1"/>
        <v>0</v>
      </c>
      <c r="N25" s="56">
        <f t="shared" si="2"/>
        <v>0</v>
      </c>
    </row>
    <row r="26" spans="1:14" ht="110.1" customHeight="1" x14ac:dyDescent="0.25">
      <c r="A26" s="23">
        <v>25</v>
      </c>
      <c r="B26" s="18"/>
      <c r="C26" s="46" t="s">
        <v>45</v>
      </c>
      <c r="D26" s="46" t="s">
        <v>45</v>
      </c>
      <c r="E26" s="7"/>
      <c r="F26" s="46">
        <v>1200</v>
      </c>
      <c r="G26" s="46">
        <v>600</v>
      </c>
      <c r="H26" s="46" t="s">
        <v>98</v>
      </c>
      <c r="I26" s="30" t="s">
        <v>82</v>
      </c>
      <c r="J26" s="30">
        <v>7</v>
      </c>
      <c r="K26" s="38">
        <v>0</v>
      </c>
      <c r="L26" s="38">
        <f t="shared" si="0"/>
        <v>0</v>
      </c>
      <c r="M26" s="38">
        <f t="shared" si="1"/>
        <v>0</v>
      </c>
      <c r="N26" s="56">
        <f t="shared" si="2"/>
        <v>0</v>
      </c>
    </row>
    <row r="27" spans="1:14" ht="110.1" customHeight="1" x14ac:dyDescent="0.25">
      <c r="A27" s="23">
        <v>26</v>
      </c>
      <c r="B27" s="18"/>
      <c r="C27" s="46" t="s">
        <v>45</v>
      </c>
      <c r="D27" s="46" t="s">
        <v>45</v>
      </c>
      <c r="E27" s="7"/>
      <c r="F27" s="46">
        <v>1200</v>
      </c>
      <c r="G27" s="46">
        <v>800</v>
      </c>
      <c r="H27" s="46" t="s">
        <v>98</v>
      </c>
      <c r="I27" s="30" t="s">
        <v>82</v>
      </c>
      <c r="J27" s="30">
        <v>7</v>
      </c>
      <c r="K27" s="38">
        <v>0</v>
      </c>
      <c r="L27" s="38">
        <f t="shared" si="0"/>
        <v>0</v>
      </c>
      <c r="M27" s="38">
        <f t="shared" si="1"/>
        <v>0</v>
      </c>
      <c r="N27" s="56">
        <f t="shared" si="2"/>
        <v>0</v>
      </c>
    </row>
    <row r="28" spans="1:14" ht="110.1" customHeight="1" x14ac:dyDescent="0.25">
      <c r="A28" s="23">
        <v>27</v>
      </c>
      <c r="B28" s="18"/>
      <c r="C28" s="46" t="s">
        <v>45</v>
      </c>
      <c r="D28" s="46" t="s">
        <v>45</v>
      </c>
      <c r="E28" s="7"/>
      <c r="F28" s="46">
        <v>1400</v>
      </c>
      <c r="G28" s="46">
        <v>600</v>
      </c>
      <c r="H28" s="46" t="s">
        <v>98</v>
      </c>
      <c r="I28" s="30" t="s">
        <v>82</v>
      </c>
      <c r="J28" s="30">
        <v>1</v>
      </c>
      <c r="K28" s="38">
        <v>0</v>
      </c>
      <c r="L28" s="38">
        <f t="shared" si="0"/>
        <v>0</v>
      </c>
      <c r="M28" s="38">
        <f t="shared" si="1"/>
        <v>0</v>
      </c>
      <c r="N28" s="56">
        <f t="shared" si="2"/>
        <v>0</v>
      </c>
    </row>
    <row r="29" spans="1:14" ht="110.1" customHeight="1" x14ac:dyDescent="0.25">
      <c r="A29" s="23">
        <v>28</v>
      </c>
      <c r="B29" s="18"/>
      <c r="C29" s="46" t="s">
        <v>45</v>
      </c>
      <c r="D29" s="46" t="s">
        <v>45</v>
      </c>
      <c r="E29" s="7"/>
      <c r="F29" s="46">
        <v>1400</v>
      </c>
      <c r="G29" s="46">
        <v>800</v>
      </c>
      <c r="H29" s="46" t="s">
        <v>98</v>
      </c>
      <c r="I29" s="30" t="s">
        <v>82</v>
      </c>
      <c r="J29" s="30">
        <v>3</v>
      </c>
      <c r="K29" s="38">
        <v>0</v>
      </c>
      <c r="L29" s="38">
        <f t="shared" si="0"/>
        <v>0</v>
      </c>
      <c r="M29" s="38">
        <f t="shared" si="1"/>
        <v>0</v>
      </c>
      <c r="N29" s="56">
        <f t="shared" si="2"/>
        <v>0</v>
      </c>
    </row>
    <row r="30" spans="1:14" ht="110.1" customHeight="1" x14ac:dyDescent="0.25">
      <c r="A30" s="23">
        <v>29</v>
      </c>
      <c r="B30" s="18"/>
      <c r="C30" s="46" t="s">
        <v>45</v>
      </c>
      <c r="D30" s="46" t="s">
        <v>45</v>
      </c>
      <c r="E30" s="7"/>
      <c r="F30" s="46">
        <v>1600</v>
      </c>
      <c r="G30" s="46">
        <v>600</v>
      </c>
      <c r="H30" s="46" t="s">
        <v>98</v>
      </c>
      <c r="I30" s="30" t="s">
        <v>82</v>
      </c>
      <c r="J30" s="30">
        <v>6</v>
      </c>
      <c r="K30" s="38">
        <v>0</v>
      </c>
      <c r="L30" s="38">
        <f t="shared" si="0"/>
        <v>0</v>
      </c>
      <c r="M30" s="38">
        <f t="shared" si="1"/>
        <v>0</v>
      </c>
      <c r="N30" s="56">
        <f t="shared" si="2"/>
        <v>0</v>
      </c>
    </row>
    <row r="31" spans="1:14" ht="110.1" customHeight="1" x14ac:dyDescent="0.25">
      <c r="A31" s="23">
        <v>30</v>
      </c>
      <c r="B31" s="18"/>
      <c r="C31" s="46" t="s">
        <v>45</v>
      </c>
      <c r="D31" s="46" t="s">
        <v>45</v>
      </c>
      <c r="E31" s="7"/>
      <c r="F31" s="46">
        <v>1600</v>
      </c>
      <c r="G31" s="46">
        <v>800</v>
      </c>
      <c r="H31" s="46" t="s">
        <v>98</v>
      </c>
      <c r="I31" s="30" t="s">
        <v>82</v>
      </c>
      <c r="J31" s="30">
        <v>5</v>
      </c>
      <c r="K31" s="38">
        <v>0</v>
      </c>
      <c r="L31" s="38">
        <f t="shared" si="0"/>
        <v>0</v>
      </c>
      <c r="M31" s="38">
        <f t="shared" si="1"/>
        <v>0</v>
      </c>
      <c r="N31" s="56">
        <f t="shared" si="2"/>
        <v>0</v>
      </c>
    </row>
    <row r="32" spans="1:14" ht="110.1" customHeight="1" x14ac:dyDescent="0.25">
      <c r="A32" s="23">
        <v>31</v>
      </c>
      <c r="B32" s="18"/>
      <c r="C32" s="46" t="s">
        <v>45</v>
      </c>
      <c r="D32" s="46" t="s">
        <v>45</v>
      </c>
      <c r="E32" s="7"/>
      <c r="F32" s="46">
        <v>1800</v>
      </c>
      <c r="G32" s="46">
        <v>800</v>
      </c>
      <c r="H32" s="46" t="s">
        <v>98</v>
      </c>
      <c r="I32" s="30" t="s">
        <v>82</v>
      </c>
      <c r="J32" s="30">
        <v>7</v>
      </c>
      <c r="K32" s="38">
        <v>0</v>
      </c>
      <c r="L32" s="38">
        <f t="shared" si="0"/>
        <v>0</v>
      </c>
      <c r="M32" s="38">
        <f t="shared" si="1"/>
        <v>0</v>
      </c>
      <c r="N32" s="56">
        <f t="shared" si="2"/>
        <v>0</v>
      </c>
    </row>
    <row r="33" spans="1:14" s="8" customFormat="1" ht="110.1" customHeight="1" x14ac:dyDescent="0.25">
      <c r="A33" s="23">
        <v>32</v>
      </c>
      <c r="B33" s="24" t="s">
        <v>48</v>
      </c>
      <c r="C33" s="47" t="s">
        <v>35</v>
      </c>
      <c r="D33" s="47" t="s">
        <v>35</v>
      </c>
      <c r="E33" s="9"/>
      <c r="F33" s="47">
        <v>800</v>
      </c>
      <c r="G33" s="47">
        <v>800</v>
      </c>
      <c r="H33" s="46" t="s">
        <v>98</v>
      </c>
      <c r="I33" s="30" t="s">
        <v>82</v>
      </c>
      <c r="J33" s="40">
        <v>1</v>
      </c>
      <c r="K33" s="38">
        <v>0</v>
      </c>
      <c r="L33" s="38">
        <f t="shared" si="0"/>
        <v>0</v>
      </c>
      <c r="M33" s="38">
        <f t="shared" si="1"/>
        <v>0</v>
      </c>
      <c r="N33" s="56">
        <f t="shared" si="2"/>
        <v>0</v>
      </c>
    </row>
    <row r="34" spans="1:14" ht="110.1" customHeight="1" x14ac:dyDescent="0.25">
      <c r="A34" s="23">
        <v>33</v>
      </c>
      <c r="B34" s="18"/>
      <c r="C34" s="47" t="s">
        <v>18</v>
      </c>
      <c r="D34" s="47" t="s">
        <v>18</v>
      </c>
      <c r="E34" s="25"/>
      <c r="F34" s="48">
        <v>800</v>
      </c>
      <c r="G34" s="48">
        <v>800</v>
      </c>
      <c r="H34" s="46" t="s">
        <v>98</v>
      </c>
      <c r="I34" s="30" t="s">
        <v>82</v>
      </c>
      <c r="J34" s="30">
        <v>7</v>
      </c>
      <c r="K34" s="38">
        <v>0</v>
      </c>
      <c r="L34" s="38">
        <f t="shared" si="0"/>
        <v>0</v>
      </c>
      <c r="M34" s="38">
        <f t="shared" si="1"/>
        <v>0</v>
      </c>
      <c r="N34" s="56">
        <f t="shared" si="2"/>
        <v>0</v>
      </c>
    </row>
    <row r="35" spans="1:14" s="5" customFormat="1" ht="110.1" customHeight="1" x14ac:dyDescent="0.25">
      <c r="A35" s="23">
        <v>34</v>
      </c>
      <c r="B35" s="18"/>
      <c r="C35" s="47" t="s">
        <v>36</v>
      </c>
      <c r="D35" s="47" t="s">
        <v>36</v>
      </c>
      <c r="E35" s="1"/>
      <c r="F35" s="48">
        <v>1200</v>
      </c>
      <c r="G35" s="48">
        <v>800</v>
      </c>
      <c r="H35" s="46" t="s">
        <v>98</v>
      </c>
      <c r="I35" s="30" t="s">
        <v>82</v>
      </c>
      <c r="J35" s="41">
        <v>1</v>
      </c>
      <c r="K35" s="38">
        <v>0</v>
      </c>
      <c r="L35" s="38">
        <f t="shared" si="0"/>
        <v>0</v>
      </c>
      <c r="M35" s="38">
        <f t="shared" si="1"/>
        <v>0</v>
      </c>
      <c r="N35" s="56">
        <f t="shared" si="2"/>
        <v>0</v>
      </c>
    </row>
    <row r="36" spans="1:14" s="5" customFormat="1" ht="110.1" customHeight="1" x14ac:dyDescent="0.25">
      <c r="A36" s="23">
        <v>35</v>
      </c>
      <c r="B36" s="18"/>
      <c r="C36" s="47" t="s">
        <v>19</v>
      </c>
      <c r="D36" s="47" t="s">
        <v>19</v>
      </c>
      <c r="E36" s="25"/>
      <c r="F36" s="48">
        <v>1200</v>
      </c>
      <c r="G36" s="48">
        <v>800</v>
      </c>
      <c r="H36" s="46" t="s">
        <v>98</v>
      </c>
      <c r="I36" s="30" t="s">
        <v>82</v>
      </c>
      <c r="J36" s="41">
        <v>3</v>
      </c>
      <c r="K36" s="38">
        <v>0</v>
      </c>
      <c r="L36" s="38">
        <f t="shared" si="0"/>
        <v>0</v>
      </c>
      <c r="M36" s="38">
        <f t="shared" si="1"/>
        <v>0</v>
      </c>
      <c r="N36" s="56">
        <f t="shared" si="2"/>
        <v>0</v>
      </c>
    </row>
    <row r="37" spans="1:14" s="5" customFormat="1" ht="110.1" customHeight="1" x14ac:dyDescent="0.25">
      <c r="A37" s="23">
        <v>36</v>
      </c>
      <c r="B37" s="18"/>
      <c r="C37" s="47" t="s">
        <v>36</v>
      </c>
      <c r="D37" s="47" t="s">
        <v>36</v>
      </c>
      <c r="E37" s="25"/>
      <c r="F37" s="48">
        <v>1400</v>
      </c>
      <c r="G37" s="48">
        <v>800</v>
      </c>
      <c r="H37" s="46" t="s">
        <v>98</v>
      </c>
      <c r="I37" s="30" t="s">
        <v>82</v>
      </c>
      <c r="J37" s="41">
        <v>3</v>
      </c>
      <c r="K37" s="38">
        <v>0</v>
      </c>
      <c r="L37" s="38">
        <f t="shared" si="0"/>
        <v>0</v>
      </c>
      <c r="M37" s="38">
        <f t="shared" si="1"/>
        <v>0</v>
      </c>
      <c r="N37" s="56">
        <f t="shared" si="2"/>
        <v>0</v>
      </c>
    </row>
    <row r="38" spans="1:14" s="5" customFormat="1" ht="110.1" customHeight="1" x14ac:dyDescent="0.25">
      <c r="A38" s="23">
        <v>37</v>
      </c>
      <c r="B38" s="18"/>
      <c r="C38" s="47" t="s">
        <v>19</v>
      </c>
      <c r="D38" s="47" t="s">
        <v>19</v>
      </c>
      <c r="E38" s="25"/>
      <c r="F38" s="48">
        <v>1400</v>
      </c>
      <c r="G38" s="48">
        <v>800</v>
      </c>
      <c r="H38" s="46" t="s">
        <v>98</v>
      </c>
      <c r="I38" s="30" t="s">
        <v>82</v>
      </c>
      <c r="J38" s="41">
        <v>2</v>
      </c>
      <c r="K38" s="38">
        <v>0</v>
      </c>
      <c r="L38" s="38">
        <f t="shared" si="0"/>
        <v>0</v>
      </c>
      <c r="M38" s="38">
        <f t="shared" si="1"/>
        <v>0</v>
      </c>
      <c r="N38" s="56">
        <f t="shared" si="2"/>
        <v>0</v>
      </c>
    </row>
    <row r="39" spans="1:14" s="5" customFormat="1" ht="110.1" customHeight="1" x14ac:dyDescent="0.25">
      <c r="A39" s="23">
        <v>38</v>
      </c>
      <c r="B39" s="18"/>
      <c r="C39" s="47" t="s">
        <v>36</v>
      </c>
      <c r="D39" s="47" t="s">
        <v>36</v>
      </c>
      <c r="E39" s="25"/>
      <c r="F39" s="48">
        <v>1600</v>
      </c>
      <c r="G39" s="48">
        <v>800</v>
      </c>
      <c r="H39" s="46" t="s">
        <v>98</v>
      </c>
      <c r="I39" s="30" t="s">
        <v>82</v>
      </c>
      <c r="J39" s="41">
        <v>2</v>
      </c>
      <c r="K39" s="38">
        <v>0</v>
      </c>
      <c r="L39" s="38">
        <f t="shared" si="0"/>
        <v>0</v>
      </c>
      <c r="M39" s="38">
        <f t="shared" si="1"/>
        <v>0</v>
      </c>
      <c r="N39" s="56">
        <f t="shared" si="2"/>
        <v>0</v>
      </c>
    </row>
    <row r="40" spans="1:14" s="5" customFormat="1" ht="110.1" customHeight="1" x14ac:dyDescent="0.25">
      <c r="A40" s="23">
        <v>39</v>
      </c>
      <c r="B40" s="18"/>
      <c r="C40" s="47" t="s">
        <v>19</v>
      </c>
      <c r="D40" s="47" t="s">
        <v>19</v>
      </c>
      <c r="E40" s="25"/>
      <c r="F40" s="48">
        <v>1600</v>
      </c>
      <c r="G40" s="48">
        <v>800</v>
      </c>
      <c r="H40" s="46" t="s">
        <v>98</v>
      </c>
      <c r="I40" s="30" t="s">
        <v>82</v>
      </c>
      <c r="J40" s="41">
        <v>2</v>
      </c>
      <c r="K40" s="38">
        <v>0</v>
      </c>
      <c r="L40" s="38">
        <f t="shared" si="0"/>
        <v>0</v>
      </c>
      <c r="M40" s="38">
        <f t="shared" si="1"/>
        <v>0</v>
      </c>
      <c r="N40" s="56">
        <f t="shared" si="2"/>
        <v>0</v>
      </c>
    </row>
    <row r="41" spans="1:14" s="5" customFormat="1" ht="110.1" customHeight="1" x14ac:dyDescent="0.25">
      <c r="A41" s="23">
        <v>40</v>
      </c>
      <c r="B41" s="18"/>
      <c r="C41" s="47" t="s">
        <v>36</v>
      </c>
      <c r="D41" s="47" t="s">
        <v>36</v>
      </c>
      <c r="E41" s="25"/>
      <c r="F41" s="48">
        <v>1800</v>
      </c>
      <c r="G41" s="48">
        <v>800</v>
      </c>
      <c r="H41" s="46" t="s">
        <v>98</v>
      </c>
      <c r="I41" s="30" t="s">
        <v>82</v>
      </c>
      <c r="J41" s="41">
        <v>7</v>
      </c>
      <c r="K41" s="38">
        <v>0</v>
      </c>
      <c r="L41" s="38">
        <f t="shared" si="0"/>
        <v>0</v>
      </c>
      <c r="M41" s="38">
        <f t="shared" si="1"/>
        <v>0</v>
      </c>
      <c r="N41" s="56">
        <f t="shared" si="2"/>
        <v>0</v>
      </c>
    </row>
    <row r="42" spans="1:14" s="5" customFormat="1" ht="110.1" customHeight="1" x14ac:dyDescent="0.25">
      <c r="A42" s="23">
        <v>41</v>
      </c>
      <c r="B42" s="18"/>
      <c r="C42" s="47" t="s">
        <v>19</v>
      </c>
      <c r="D42" s="47" t="s">
        <v>19</v>
      </c>
      <c r="E42" s="25"/>
      <c r="F42" s="48">
        <v>1800</v>
      </c>
      <c r="G42" s="48">
        <v>800</v>
      </c>
      <c r="H42" s="46" t="s">
        <v>98</v>
      </c>
      <c r="I42" s="30" t="s">
        <v>82</v>
      </c>
      <c r="J42" s="41">
        <v>6</v>
      </c>
      <c r="K42" s="38">
        <v>0</v>
      </c>
      <c r="L42" s="38">
        <f t="shared" si="0"/>
        <v>0</v>
      </c>
      <c r="M42" s="38">
        <f t="shared" si="1"/>
        <v>0</v>
      </c>
      <c r="N42" s="56">
        <f t="shared" si="2"/>
        <v>0</v>
      </c>
    </row>
    <row r="43" spans="1:14" ht="110.1" customHeight="1" x14ac:dyDescent="0.25">
      <c r="A43" s="23">
        <v>42</v>
      </c>
      <c r="B43" s="18" t="s">
        <v>9</v>
      </c>
      <c r="C43" s="46" t="s">
        <v>275</v>
      </c>
      <c r="D43" s="46" t="s">
        <v>288</v>
      </c>
      <c r="E43" s="7"/>
      <c r="F43" s="46">
        <v>1200</v>
      </c>
      <c r="G43" s="46">
        <v>800</v>
      </c>
      <c r="H43" s="46" t="s">
        <v>98</v>
      </c>
      <c r="I43" s="30" t="s">
        <v>82</v>
      </c>
      <c r="J43" s="30">
        <v>13</v>
      </c>
      <c r="K43" s="38">
        <v>0</v>
      </c>
      <c r="L43" s="38">
        <f t="shared" si="0"/>
        <v>0</v>
      </c>
      <c r="M43" s="38">
        <f t="shared" si="1"/>
        <v>0</v>
      </c>
      <c r="N43" s="56">
        <f t="shared" si="2"/>
        <v>0</v>
      </c>
    </row>
    <row r="44" spans="1:14" ht="110.1" customHeight="1" x14ac:dyDescent="0.25">
      <c r="A44" s="23">
        <v>43</v>
      </c>
      <c r="B44" s="18"/>
      <c r="C44" s="46" t="s">
        <v>276</v>
      </c>
      <c r="D44" s="46" t="s">
        <v>276</v>
      </c>
      <c r="E44" s="7"/>
      <c r="F44" s="46">
        <v>1200</v>
      </c>
      <c r="G44" s="46">
        <v>800</v>
      </c>
      <c r="H44" s="46" t="s">
        <v>98</v>
      </c>
      <c r="I44" s="30" t="s">
        <v>82</v>
      </c>
      <c r="J44" s="30">
        <v>13</v>
      </c>
      <c r="K44" s="38">
        <v>0</v>
      </c>
      <c r="L44" s="38">
        <f t="shared" si="0"/>
        <v>0</v>
      </c>
      <c r="M44" s="38">
        <f t="shared" si="1"/>
        <v>0</v>
      </c>
      <c r="N44" s="56">
        <f t="shared" si="2"/>
        <v>0</v>
      </c>
    </row>
    <row r="45" spans="1:14" ht="110.1" customHeight="1" x14ac:dyDescent="0.25">
      <c r="A45" s="23">
        <v>44</v>
      </c>
      <c r="B45" s="18"/>
      <c r="C45" s="46" t="s">
        <v>277</v>
      </c>
      <c r="D45" s="46" t="s">
        <v>277</v>
      </c>
      <c r="E45" s="7"/>
      <c r="F45" s="46">
        <v>800</v>
      </c>
      <c r="G45" s="46">
        <v>800</v>
      </c>
      <c r="H45" s="46"/>
      <c r="I45" s="30" t="s">
        <v>82</v>
      </c>
      <c r="J45" s="30">
        <v>2</v>
      </c>
      <c r="K45" s="38">
        <v>0</v>
      </c>
      <c r="L45" s="38">
        <f t="shared" si="0"/>
        <v>0</v>
      </c>
      <c r="M45" s="38">
        <f t="shared" si="1"/>
        <v>0</v>
      </c>
      <c r="N45" s="56">
        <f t="shared" si="2"/>
        <v>0</v>
      </c>
    </row>
    <row r="46" spans="1:14" ht="110.1" customHeight="1" x14ac:dyDescent="0.25">
      <c r="A46" s="23">
        <v>45</v>
      </c>
      <c r="B46" s="18"/>
      <c r="C46" s="46" t="s">
        <v>179</v>
      </c>
      <c r="D46" s="46" t="s">
        <v>179</v>
      </c>
      <c r="E46" s="7"/>
      <c r="F46" s="46">
        <v>800</v>
      </c>
      <c r="G46" s="46">
        <v>400</v>
      </c>
      <c r="H46" s="46" t="s">
        <v>98</v>
      </c>
      <c r="I46" s="30" t="s">
        <v>82</v>
      </c>
      <c r="J46" s="30">
        <v>10</v>
      </c>
      <c r="K46" s="38">
        <v>0</v>
      </c>
      <c r="L46" s="38">
        <f t="shared" si="0"/>
        <v>0</v>
      </c>
      <c r="M46" s="38">
        <f t="shared" si="1"/>
        <v>0</v>
      </c>
      <c r="N46" s="56">
        <f t="shared" si="2"/>
        <v>0</v>
      </c>
    </row>
    <row r="47" spans="1:14" ht="110.1" customHeight="1" x14ac:dyDescent="0.25">
      <c r="A47" s="23">
        <v>46</v>
      </c>
      <c r="B47" s="18"/>
      <c r="C47" s="46" t="s">
        <v>180</v>
      </c>
      <c r="D47" s="46" t="s">
        <v>289</v>
      </c>
      <c r="E47" s="7"/>
      <c r="F47" s="46">
        <v>1200</v>
      </c>
      <c r="G47" s="46">
        <v>400</v>
      </c>
      <c r="H47" s="46" t="s">
        <v>98</v>
      </c>
      <c r="I47" s="30" t="s">
        <v>82</v>
      </c>
      <c r="J47" s="30">
        <v>1</v>
      </c>
      <c r="K47" s="38">
        <v>0</v>
      </c>
      <c r="L47" s="38">
        <f t="shared" si="0"/>
        <v>0</v>
      </c>
      <c r="M47" s="38">
        <f t="shared" si="1"/>
        <v>0</v>
      </c>
      <c r="N47" s="56">
        <f t="shared" si="2"/>
        <v>0</v>
      </c>
    </row>
    <row r="48" spans="1:14" ht="110.1" customHeight="1" x14ac:dyDescent="0.25">
      <c r="A48" s="23">
        <v>47</v>
      </c>
      <c r="B48" s="18"/>
      <c r="C48" s="46" t="s">
        <v>180</v>
      </c>
      <c r="D48" s="46" t="s">
        <v>289</v>
      </c>
      <c r="E48" s="7"/>
      <c r="F48" s="46">
        <v>1600</v>
      </c>
      <c r="G48" s="46">
        <v>600</v>
      </c>
      <c r="H48" s="46" t="s">
        <v>98</v>
      </c>
      <c r="I48" s="30" t="s">
        <v>82</v>
      </c>
      <c r="J48" s="30">
        <v>2</v>
      </c>
      <c r="K48" s="38">
        <v>0</v>
      </c>
      <c r="L48" s="38">
        <f t="shared" si="0"/>
        <v>0</v>
      </c>
      <c r="M48" s="38">
        <f t="shared" si="1"/>
        <v>0</v>
      </c>
      <c r="N48" s="56">
        <f t="shared" si="2"/>
        <v>0</v>
      </c>
    </row>
    <row r="49" spans="1:14" ht="110.1" customHeight="1" x14ac:dyDescent="0.25">
      <c r="A49" s="23">
        <v>48</v>
      </c>
      <c r="B49" s="18"/>
      <c r="C49" s="46" t="s">
        <v>182</v>
      </c>
      <c r="D49" s="46" t="s">
        <v>181</v>
      </c>
      <c r="E49" s="7"/>
      <c r="F49" s="46">
        <v>1200</v>
      </c>
      <c r="G49" s="46" t="s">
        <v>17</v>
      </c>
      <c r="H49" s="46" t="s">
        <v>98</v>
      </c>
      <c r="I49" s="30" t="s">
        <v>82</v>
      </c>
      <c r="J49" s="30">
        <v>1</v>
      </c>
      <c r="K49" s="38">
        <v>0</v>
      </c>
      <c r="L49" s="38">
        <f t="shared" si="0"/>
        <v>0</v>
      </c>
      <c r="M49" s="38">
        <f t="shared" si="1"/>
        <v>0</v>
      </c>
      <c r="N49" s="56">
        <f t="shared" si="2"/>
        <v>0</v>
      </c>
    </row>
    <row r="50" spans="1:14" ht="110.1" customHeight="1" x14ac:dyDescent="0.25">
      <c r="A50" s="23">
        <v>49</v>
      </c>
      <c r="B50" s="18" t="s">
        <v>49</v>
      </c>
      <c r="C50" s="46" t="s">
        <v>171</v>
      </c>
      <c r="D50" s="53" t="s">
        <v>173</v>
      </c>
      <c r="E50" s="19"/>
      <c r="F50" s="49" t="s">
        <v>176</v>
      </c>
      <c r="G50" s="49" t="s">
        <v>176</v>
      </c>
      <c r="H50" s="49" t="s">
        <v>174</v>
      </c>
      <c r="I50" s="30" t="s">
        <v>82</v>
      </c>
      <c r="J50" s="30">
        <v>1</v>
      </c>
      <c r="K50" s="38">
        <v>0</v>
      </c>
      <c r="L50" s="38">
        <f t="shared" si="0"/>
        <v>0</v>
      </c>
      <c r="M50" s="38">
        <f t="shared" si="1"/>
        <v>0</v>
      </c>
      <c r="N50" s="56">
        <f t="shared" si="2"/>
        <v>0</v>
      </c>
    </row>
    <row r="51" spans="1:14" ht="110.1" customHeight="1" x14ac:dyDescent="0.25">
      <c r="A51" s="23">
        <v>50</v>
      </c>
      <c r="B51" s="18"/>
      <c r="C51" s="46" t="s">
        <v>172</v>
      </c>
      <c r="D51" s="46" t="s">
        <v>290</v>
      </c>
      <c r="E51" s="7"/>
      <c r="F51" s="49" t="s">
        <v>176</v>
      </c>
      <c r="G51" s="49" t="s">
        <v>176</v>
      </c>
      <c r="H51" s="49" t="s">
        <v>174</v>
      </c>
      <c r="I51" s="30" t="s">
        <v>82</v>
      </c>
      <c r="J51" s="30">
        <v>14</v>
      </c>
      <c r="K51" s="38">
        <v>0</v>
      </c>
      <c r="L51" s="38">
        <f t="shared" si="0"/>
        <v>0</v>
      </c>
      <c r="M51" s="38">
        <f t="shared" si="1"/>
        <v>0</v>
      </c>
      <c r="N51" s="56">
        <f t="shared" si="2"/>
        <v>0</v>
      </c>
    </row>
    <row r="52" spans="1:14" ht="110.1" customHeight="1" x14ac:dyDescent="0.25">
      <c r="A52" s="23">
        <v>51</v>
      </c>
      <c r="B52" s="18"/>
      <c r="C52" s="46" t="s">
        <v>178</v>
      </c>
      <c r="D52" s="46" t="s">
        <v>178</v>
      </c>
      <c r="E52" s="7"/>
      <c r="F52" s="49" t="s">
        <v>177</v>
      </c>
      <c r="G52" s="49" t="s">
        <v>176</v>
      </c>
      <c r="H52" s="49" t="s">
        <v>174</v>
      </c>
      <c r="I52" s="30" t="s">
        <v>82</v>
      </c>
      <c r="J52" s="30">
        <v>31</v>
      </c>
      <c r="K52" s="38">
        <v>0</v>
      </c>
      <c r="L52" s="38">
        <f t="shared" si="0"/>
        <v>0</v>
      </c>
      <c r="M52" s="38">
        <f t="shared" si="1"/>
        <v>0</v>
      </c>
      <c r="N52" s="56">
        <f t="shared" si="2"/>
        <v>0</v>
      </c>
    </row>
    <row r="53" spans="1:14" ht="110.1" customHeight="1" x14ac:dyDescent="0.25">
      <c r="A53" s="23">
        <v>52</v>
      </c>
      <c r="B53" s="18"/>
      <c r="C53" s="46" t="s">
        <v>175</v>
      </c>
      <c r="D53" s="46" t="s">
        <v>291</v>
      </c>
      <c r="E53" s="7"/>
      <c r="F53" s="49" t="s">
        <v>177</v>
      </c>
      <c r="G53" s="49" t="s">
        <v>176</v>
      </c>
      <c r="H53" s="49" t="s">
        <v>174</v>
      </c>
      <c r="I53" s="30" t="s">
        <v>82</v>
      </c>
      <c r="J53" s="30">
        <v>27</v>
      </c>
      <c r="K53" s="38">
        <v>0</v>
      </c>
      <c r="L53" s="38">
        <f t="shared" si="0"/>
        <v>0</v>
      </c>
      <c r="M53" s="38">
        <f t="shared" si="1"/>
        <v>0</v>
      </c>
      <c r="N53" s="56">
        <f t="shared" si="2"/>
        <v>0</v>
      </c>
    </row>
    <row r="54" spans="1:14" ht="110.1" customHeight="1" x14ac:dyDescent="0.25">
      <c r="A54" s="23">
        <v>53</v>
      </c>
      <c r="B54" s="18" t="s">
        <v>50</v>
      </c>
      <c r="C54" s="46" t="s">
        <v>20</v>
      </c>
      <c r="D54" s="46" t="s">
        <v>20</v>
      </c>
      <c r="E54" s="1"/>
      <c r="F54" s="49" t="s">
        <v>101</v>
      </c>
      <c r="G54" s="46" t="s">
        <v>102</v>
      </c>
      <c r="H54" s="46" t="s">
        <v>103</v>
      </c>
      <c r="I54" s="30" t="s">
        <v>82</v>
      </c>
      <c r="J54" s="30">
        <v>49</v>
      </c>
      <c r="K54" s="38">
        <v>0</v>
      </c>
      <c r="L54" s="38">
        <f t="shared" si="0"/>
        <v>0</v>
      </c>
      <c r="M54" s="38">
        <f t="shared" si="1"/>
        <v>0</v>
      </c>
      <c r="N54" s="56">
        <f t="shared" si="2"/>
        <v>0</v>
      </c>
    </row>
    <row r="55" spans="1:14" ht="110.1" customHeight="1" x14ac:dyDescent="0.25">
      <c r="A55" s="23">
        <v>54</v>
      </c>
      <c r="B55" s="18"/>
      <c r="C55" s="46" t="s">
        <v>21</v>
      </c>
      <c r="D55" s="46" t="s">
        <v>21</v>
      </c>
      <c r="E55" s="1"/>
      <c r="F55" s="49" t="s">
        <v>101</v>
      </c>
      <c r="G55" s="46" t="s">
        <v>102</v>
      </c>
      <c r="H55" s="46" t="s">
        <v>103</v>
      </c>
      <c r="I55" s="30" t="s">
        <v>82</v>
      </c>
      <c r="J55" s="30">
        <v>165</v>
      </c>
      <c r="K55" s="38">
        <v>0</v>
      </c>
      <c r="L55" s="38">
        <f t="shared" si="0"/>
        <v>0</v>
      </c>
      <c r="M55" s="38">
        <f t="shared" si="1"/>
        <v>0</v>
      </c>
      <c r="N55" s="56">
        <f t="shared" si="2"/>
        <v>0</v>
      </c>
    </row>
    <row r="56" spans="1:14" ht="110.1" customHeight="1" x14ac:dyDescent="0.25">
      <c r="A56" s="23">
        <v>55</v>
      </c>
      <c r="B56" s="18" t="s">
        <v>51</v>
      </c>
      <c r="C56" s="46" t="s">
        <v>270</v>
      </c>
      <c r="D56" s="46" t="s">
        <v>270</v>
      </c>
      <c r="E56" s="1"/>
      <c r="F56" s="49" t="s">
        <v>101</v>
      </c>
      <c r="G56" s="46">
        <v>600</v>
      </c>
      <c r="H56" s="46" t="s">
        <v>98</v>
      </c>
      <c r="I56" s="30" t="s">
        <v>82</v>
      </c>
      <c r="J56" s="30">
        <v>16</v>
      </c>
      <c r="K56" s="38">
        <v>0</v>
      </c>
      <c r="L56" s="38">
        <f t="shared" si="0"/>
        <v>0</v>
      </c>
      <c r="M56" s="38">
        <f t="shared" si="1"/>
        <v>0</v>
      </c>
      <c r="N56" s="56">
        <f t="shared" si="2"/>
        <v>0</v>
      </c>
    </row>
    <row r="57" spans="1:14" ht="110.1" customHeight="1" x14ac:dyDescent="0.25">
      <c r="A57" s="23">
        <v>56</v>
      </c>
      <c r="B57" s="18"/>
      <c r="C57" s="46" t="s">
        <v>270</v>
      </c>
      <c r="D57" s="46" t="s">
        <v>271</v>
      </c>
      <c r="E57" s="1"/>
      <c r="F57" s="49" t="s">
        <v>101</v>
      </c>
      <c r="G57" s="46">
        <v>800</v>
      </c>
      <c r="H57" s="46" t="s">
        <v>98</v>
      </c>
      <c r="I57" s="30" t="s">
        <v>82</v>
      </c>
      <c r="J57" s="30">
        <v>3</v>
      </c>
      <c r="K57" s="38">
        <v>0</v>
      </c>
      <c r="L57" s="38">
        <f t="shared" si="0"/>
        <v>0</v>
      </c>
      <c r="M57" s="38">
        <f t="shared" si="1"/>
        <v>0</v>
      </c>
      <c r="N57" s="56">
        <f t="shared" si="2"/>
        <v>0</v>
      </c>
    </row>
    <row r="58" spans="1:14" ht="110.1" customHeight="1" x14ac:dyDescent="0.25">
      <c r="A58" s="23">
        <v>57</v>
      </c>
      <c r="B58" s="18" t="s">
        <v>22</v>
      </c>
      <c r="C58" s="46" t="s">
        <v>169</v>
      </c>
      <c r="D58" s="46" t="s">
        <v>169</v>
      </c>
      <c r="E58" s="1"/>
      <c r="F58" s="46">
        <v>800</v>
      </c>
      <c r="G58" s="49" t="s">
        <v>136</v>
      </c>
      <c r="H58" s="49" t="s">
        <v>170</v>
      </c>
      <c r="I58" s="30" t="s">
        <v>82</v>
      </c>
      <c r="J58" s="30">
        <v>15</v>
      </c>
      <c r="K58" s="38">
        <v>0</v>
      </c>
      <c r="L58" s="38">
        <f t="shared" si="0"/>
        <v>0</v>
      </c>
      <c r="M58" s="38">
        <f t="shared" si="1"/>
        <v>0</v>
      </c>
      <c r="N58" s="56">
        <f t="shared" si="2"/>
        <v>0</v>
      </c>
    </row>
    <row r="59" spans="1:14" ht="110.1" customHeight="1" x14ac:dyDescent="0.25">
      <c r="A59" s="23">
        <v>58</v>
      </c>
      <c r="B59" s="18"/>
      <c r="C59" s="46" t="s">
        <v>292</v>
      </c>
      <c r="D59" s="46" t="s">
        <v>293</v>
      </c>
      <c r="E59" s="1"/>
      <c r="F59" s="46">
        <v>1200</v>
      </c>
      <c r="G59" s="49" t="s">
        <v>136</v>
      </c>
      <c r="H59" s="49" t="s">
        <v>170</v>
      </c>
      <c r="I59" s="30" t="s">
        <v>82</v>
      </c>
      <c r="J59" s="30">
        <v>17</v>
      </c>
      <c r="K59" s="38">
        <v>0</v>
      </c>
      <c r="L59" s="38">
        <f t="shared" si="0"/>
        <v>0</v>
      </c>
      <c r="M59" s="38">
        <f t="shared" si="1"/>
        <v>0</v>
      </c>
      <c r="N59" s="56">
        <f t="shared" si="2"/>
        <v>0</v>
      </c>
    </row>
    <row r="60" spans="1:14" ht="110.1" customHeight="1" x14ac:dyDescent="0.25">
      <c r="A60" s="23">
        <v>59</v>
      </c>
      <c r="B60" s="24" t="s">
        <v>53</v>
      </c>
      <c r="C60" s="46" t="s">
        <v>145</v>
      </c>
      <c r="D60" s="46" t="s">
        <v>106</v>
      </c>
      <c r="E60" s="7"/>
      <c r="F60" s="46">
        <v>800</v>
      </c>
      <c r="G60" s="49" t="s">
        <v>104</v>
      </c>
      <c r="H60" s="49" t="s">
        <v>105</v>
      </c>
      <c r="I60" s="30" t="s">
        <v>82</v>
      </c>
      <c r="J60" s="30">
        <v>12</v>
      </c>
      <c r="K60" s="38">
        <v>0</v>
      </c>
      <c r="L60" s="38">
        <f t="shared" si="0"/>
        <v>0</v>
      </c>
      <c r="M60" s="38">
        <f t="shared" si="1"/>
        <v>0</v>
      </c>
      <c r="N60" s="56">
        <f t="shared" si="2"/>
        <v>0</v>
      </c>
    </row>
    <row r="61" spans="1:14" ht="110.1" customHeight="1" x14ac:dyDescent="0.25">
      <c r="A61" s="23">
        <v>60</v>
      </c>
      <c r="B61" s="18"/>
      <c r="C61" s="46" t="s">
        <v>144</v>
      </c>
      <c r="D61" s="46" t="s">
        <v>107</v>
      </c>
      <c r="E61" s="7"/>
      <c r="F61" s="46">
        <v>800</v>
      </c>
      <c r="G61" s="49">
        <v>600</v>
      </c>
      <c r="H61" s="49" t="s">
        <v>105</v>
      </c>
      <c r="I61" s="30" t="s">
        <v>82</v>
      </c>
      <c r="J61" s="30">
        <v>10</v>
      </c>
      <c r="K61" s="38">
        <v>0</v>
      </c>
      <c r="L61" s="38">
        <f t="shared" si="0"/>
        <v>0</v>
      </c>
      <c r="M61" s="38">
        <f t="shared" si="1"/>
        <v>0</v>
      </c>
      <c r="N61" s="56">
        <f t="shared" si="2"/>
        <v>0</v>
      </c>
    </row>
    <row r="62" spans="1:14" s="17" customFormat="1" ht="110.1" customHeight="1" x14ac:dyDescent="0.25">
      <c r="A62" s="23">
        <v>61</v>
      </c>
      <c r="B62" s="18"/>
      <c r="C62" s="46" t="s">
        <v>143</v>
      </c>
      <c r="D62" s="46" t="s">
        <v>272</v>
      </c>
      <c r="E62" s="7"/>
      <c r="F62" s="46">
        <v>800</v>
      </c>
      <c r="G62" s="49" t="s">
        <v>104</v>
      </c>
      <c r="H62" s="49" t="s">
        <v>105</v>
      </c>
      <c r="I62" s="30" t="s">
        <v>82</v>
      </c>
      <c r="J62" s="42">
        <v>9</v>
      </c>
      <c r="K62" s="38">
        <v>0</v>
      </c>
      <c r="L62" s="38">
        <f t="shared" si="0"/>
        <v>0</v>
      </c>
      <c r="M62" s="38">
        <f t="shared" si="1"/>
        <v>0</v>
      </c>
      <c r="N62" s="56">
        <f t="shared" si="2"/>
        <v>0</v>
      </c>
    </row>
    <row r="63" spans="1:14" s="17" customFormat="1" ht="110.1" customHeight="1" x14ac:dyDescent="0.25">
      <c r="A63" s="23">
        <v>62</v>
      </c>
      <c r="B63" s="18"/>
      <c r="C63" s="46" t="s">
        <v>142</v>
      </c>
      <c r="D63" s="46" t="s">
        <v>273</v>
      </c>
      <c r="E63" s="7"/>
      <c r="F63" s="46">
        <v>800</v>
      </c>
      <c r="G63" s="49">
        <v>600</v>
      </c>
      <c r="H63" s="49" t="s">
        <v>105</v>
      </c>
      <c r="I63" s="30" t="s">
        <v>82</v>
      </c>
      <c r="J63" s="42">
        <v>43</v>
      </c>
      <c r="K63" s="38">
        <v>0</v>
      </c>
      <c r="L63" s="38">
        <f t="shared" si="0"/>
        <v>0</v>
      </c>
      <c r="M63" s="38">
        <f t="shared" si="1"/>
        <v>0</v>
      </c>
      <c r="N63" s="56">
        <f t="shared" si="2"/>
        <v>0</v>
      </c>
    </row>
    <row r="64" spans="1:14" s="17" customFormat="1" ht="110.1" customHeight="1" x14ac:dyDescent="0.25">
      <c r="A64" s="23">
        <v>63</v>
      </c>
      <c r="B64" s="18"/>
      <c r="C64" s="46" t="s">
        <v>142</v>
      </c>
      <c r="D64" s="46" t="s">
        <v>274</v>
      </c>
      <c r="E64" s="7"/>
      <c r="F64" s="46">
        <v>800</v>
      </c>
      <c r="G64" s="49">
        <v>600</v>
      </c>
      <c r="H64" s="49" t="s">
        <v>105</v>
      </c>
      <c r="I64" s="30" t="s">
        <v>82</v>
      </c>
      <c r="J64" s="42">
        <v>2</v>
      </c>
      <c r="K64" s="38">
        <v>0</v>
      </c>
      <c r="L64" s="38">
        <f t="shared" ref="L64:L128" si="3">K64*1.21</f>
        <v>0</v>
      </c>
      <c r="M64" s="38">
        <f t="shared" ref="M64:M128" si="4">J64*K64*2</f>
        <v>0</v>
      </c>
      <c r="N64" s="56">
        <f t="shared" ref="N64:N128" si="5">+M64*1.21</f>
        <v>0</v>
      </c>
    </row>
    <row r="65" spans="1:14" ht="110.1" customHeight="1" x14ac:dyDescent="0.25">
      <c r="A65" s="23">
        <v>64</v>
      </c>
      <c r="B65" s="18"/>
      <c r="C65" s="46" t="s">
        <v>55</v>
      </c>
      <c r="D65" s="46" t="s">
        <v>146</v>
      </c>
      <c r="E65" s="7"/>
      <c r="F65" s="46">
        <v>600</v>
      </c>
      <c r="G65" s="49" t="s">
        <v>104</v>
      </c>
      <c r="H65" s="49" t="s">
        <v>105</v>
      </c>
      <c r="I65" s="30" t="s">
        <v>82</v>
      </c>
      <c r="J65" s="30">
        <v>5</v>
      </c>
      <c r="K65" s="38">
        <v>0</v>
      </c>
      <c r="L65" s="38">
        <f t="shared" si="3"/>
        <v>0</v>
      </c>
      <c r="M65" s="38">
        <f t="shared" si="4"/>
        <v>0</v>
      </c>
      <c r="N65" s="56">
        <f t="shared" si="5"/>
        <v>0</v>
      </c>
    </row>
    <row r="66" spans="1:14" ht="110.1" customHeight="1" x14ac:dyDescent="0.25">
      <c r="A66" s="23">
        <v>65</v>
      </c>
      <c r="B66" s="18"/>
      <c r="C66" s="46" t="s">
        <v>54</v>
      </c>
      <c r="D66" s="46" t="s">
        <v>108</v>
      </c>
      <c r="E66" s="7"/>
      <c r="F66" s="46">
        <v>600</v>
      </c>
      <c r="G66" s="49">
        <v>600</v>
      </c>
      <c r="H66" s="49" t="s">
        <v>105</v>
      </c>
      <c r="I66" s="30" t="s">
        <v>82</v>
      </c>
      <c r="J66" s="30">
        <v>3</v>
      </c>
      <c r="K66" s="38">
        <v>0</v>
      </c>
      <c r="L66" s="38">
        <f t="shared" si="3"/>
        <v>0</v>
      </c>
      <c r="M66" s="38">
        <f t="shared" si="4"/>
        <v>0</v>
      </c>
      <c r="N66" s="56">
        <f t="shared" si="5"/>
        <v>0</v>
      </c>
    </row>
    <row r="67" spans="1:14" ht="110.1" customHeight="1" x14ac:dyDescent="0.25">
      <c r="A67" s="23">
        <v>66</v>
      </c>
      <c r="B67" s="24" t="s">
        <v>46</v>
      </c>
      <c r="C67" s="49" t="s">
        <v>151</v>
      </c>
      <c r="D67" s="46" t="s">
        <v>147</v>
      </c>
      <c r="E67" s="7"/>
      <c r="F67" s="49">
        <v>300</v>
      </c>
      <c r="G67" s="49">
        <v>500</v>
      </c>
      <c r="H67" s="49" t="s">
        <v>109</v>
      </c>
      <c r="I67" s="30" t="s">
        <v>82</v>
      </c>
      <c r="J67" s="30">
        <v>8</v>
      </c>
      <c r="K67" s="38">
        <v>0</v>
      </c>
      <c r="L67" s="38">
        <f t="shared" si="3"/>
        <v>0</v>
      </c>
      <c r="M67" s="38">
        <f t="shared" si="4"/>
        <v>0</v>
      </c>
      <c r="N67" s="56">
        <f t="shared" si="5"/>
        <v>0</v>
      </c>
    </row>
    <row r="68" spans="1:14" ht="110.1" customHeight="1" x14ac:dyDescent="0.25">
      <c r="A68" s="23">
        <v>67</v>
      </c>
      <c r="B68" s="18"/>
      <c r="C68" s="49" t="s">
        <v>154</v>
      </c>
      <c r="D68" s="46" t="s">
        <v>148</v>
      </c>
      <c r="E68" s="7"/>
      <c r="F68" s="49">
        <v>600</v>
      </c>
      <c r="G68" s="49">
        <v>500</v>
      </c>
      <c r="H68" s="49" t="s">
        <v>109</v>
      </c>
      <c r="I68" s="30" t="s">
        <v>82</v>
      </c>
      <c r="J68" s="30">
        <v>108</v>
      </c>
      <c r="K68" s="38">
        <v>0</v>
      </c>
      <c r="L68" s="38">
        <f t="shared" si="3"/>
        <v>0</v>
      </c>
      <c r="M68" s="38">
        <f t="shared" si="4"/>
        <v>0</v>
      </c>
      <c r="N68" s="56">
        <f t="shared" si="5"/>
        <v>0</v>
      </c>
    </row>
    <row r="69" spans="1:14" ht="110.1" customHeight="1" x14ac:dyDescent="0.25">
      <c r="A69" s="23">
        <v>68</v>
      </c>
      <c r="B69" s="18"/>
      <c r="C69" s="49" t="s">
        <v>155</v>
      </c>
      <c r="D69" s="46" t="s">
        <v>149</v>
      </c>
      <c r="E69" s="7"/>
      <c r="F69" s="49">
        <v>900</v>
      </c>
      <c r="G69" s="49">
        <v>500</v>
      </c>
      <c r="H69" s="49" t="s">
        <v>109</v>
      </c>
      <c r="I69" s="30" t="s">
        <v>82</v>
      </c>
      <c r="J69" s="30">
        <v>2</v>
      </c>
      <c r="K69" s="38">
        <v>0</v>
      </c>
      <c r="L69" s="38">
        <f t="shared" si="3"/>
        <v>0</v>
      </c>
      <c r="M69" s="38">
        <f t="shared" si="4"/>
        <v>0</v>
      </c>
      <c r="N69" s="56">
        <f t="shared" si="5"/>
        <v>0</v>
      </c>
    </row>
    <row r="70" spans="1:14" ht="110.1" customHeight="1" x14ac:dyDescent="0.25">
      <c r="A70" s="23">
        <v>69</v>
      </c>
      <c r="B70" s="18" t="s">
        <v>52</v>
      </c>
      <c r="C70" s="49" t="s">
        <v>150</v>
      </c>
      <c r="D70" s="46" t="s">
        <v>112</v>
      </c>
      <c r="E70" s="7"/>
      <c r="F70" s="49">
        <v>300</v>
      </c>
      <c r="G70" s="49">
        <v>500</v>
      </c>
      <c r="H70" s="49" t="s">
        <v>109</v>
      </c>
      <c r="I70" s="30" t="s">
        <v>82</v>
      </c>
      <c r="J70" s="30">
        <v>13</v>
      </c>
      <c r="K70" s="38">
        <v>0</v>
      </c>
      <c r="L70" s="38">
        <f t="shared" si="3"/>
        <v>0</v>
      </c>
      <c r="M70" s="38">
        <f t="shared" si="4"/>
        <v>0</v>
      </c>
      <c r="N70" s="56">
        <f t="shared" si="5"/>
        <v>0</v>
      </c>
    </row>
    <row r="71" spans="1:14" ht="110.1" customHeight="1" x14ac:dyDescent="0.25">
      <c r="A71" s="23">
        <v>70</v>
      </c>
      <c r="B71" s="18"/>
      <c r="C71" s="49" t="s">
        <v>152</v>
      </c>
      <c r="D71" s="46" t="s">
        <v>111</v>
      </c>
      <c r="E71" s="7"/>
      <c r="F71" s="49">
        <v>600</v>
      </c>
      <c r="G71" s="49">
        <v>500</v>
      </c>
      <c r="H71" s="49" t="s">
        <v>109</v>
      </c>
      <c r="I71" s="30" t="s">
        <v>82</v>
      </c>
      <c r="J71" s="30">
        <v>199</v>
      </c>
      <c r="K71" s="38">
        <v>0</v>
      </c>
      <c r="L71" s="38">
        <f t="shared" si="3"/>
        <v>0</v>
      </c>
      <c r="M71" s="38">
        <f t="shared" si="4"/>
        <v>0</v>
      </c>
      <c r="N71" s="56">
        <f t="shared" si="5"/>
        <v>0</v>
      </c>
    </row>
    <row r="72" spans="1:14" ht="110.1" customHeight="1" x14ac:dyDescent="0.25">
      <c r="A72" s="23">
        <v>71</v>
      </c>
      <c r="B72" s="18"/>
      <c r="C72" s="49" t="s">
        <v>153</v>
      </c>
      <c r="D72" s="46" t="s">
        <v>110</v>
      </c>
      <c r="E72" s="7"/>
      <c r="F72" s="49">
        <v>900</v>
      </c>
      <c r="G72" s="49">
        <v>500</v>
      </c>
      <c r="H72" s="49" t="s">
        <v>109</v>
      </c>
      <c r="I72" s="30" t="s">
        <v>82</v>
      </c>
      <c r="J72" s="30">
        <v>22</v>
      </c>
      <c r="K72" s="38">
        <v>0</v>
      </c>
      <c r="L72" s="38">
        <f t="shared" si="3"/>
        <v>0</v>
      </c>
      <c r="M72" s="38">
        <f t="shared" si="4"/>
        <v>0</v>
      </c>
      <c r="N72" s="56">
        <f t="shared" si="5"/>
        <v>0</v>
      </c>
    </row>
    <row r="73" spans="1:14" ht="110.1" customHeight="1" x14ac:dyDescent="0.25">
      <c r="A73" s="23">
        <v>72</v>
      </c>
      <c r="B73" s="18" t="s">
        <v>140</v>
      </c>
      <c r="C73" s="46" t="s">
        <v>23</v>
      </c>
      <c r="D73" s="46" t="s">
        <v>23</v>
      </c>
      <c r="E73" s="7"/>
      <c r="F73" s="49">
        <v>800</v>
      </c>
      <c r="G73" s="49" t="s">
        <v>104</v>
      </c>
      <c r="H73" s="49" t="s">
        <v>105</v>
      </c>
      <c r="I73" s="30" t="s">
        <v>82</v>
      </c>
      <c r="J73" s="30">
        <v>21</v>
      </c>
      <c r="K73" s="38">
        <v>0</v>
      </c>
      <c r="L73" s="38">
        <f t="shared" si="3"/>
        <v>0</v>
      </c>
      <c r="M73" s="38">
        <f t="shared" si="4"/>
        <v>0</v>
      </c>
      <c r="N73" s="56">
        <f t="shared" si="5"/>
        <v>0</v>
      </c>
    </row>
    <row r="74" spans="1:14" ht="110.1" customHeight="1" x14ac:dyDescent="0.25">
      <c r="A74" s="23">
        <v>73</v>
      </c>
      <c r="B74" s="18"/>
      <c r="C74" s="46" t="s">
        <v>56</v>
      </c>
      <c r="D74" s="46" t="s">
        <v>56</v>
      </c>
      <c r="E74" s="7"/>
      <c r="F74" s="49">
        <v>800</v>
      </c>
      <c r="G74" s="49" t="s">
        <v>104</v>
      </c>
      <c r="H74" s="49" t="s">
        <v>105</v>
      </c>
      <c r="I74" s="30" t="s">
        <v>82</v>
      </c>
      <c r="J74" s="30">
        <v>36</v>
      </c>
      <c r="K74" s="38">
        <v>0</v>
      </c>
      <c r="L74" s="38">
        <f t="shared" si="3"/>
        <v>0</v>
      </c>
      <c r="M74" s="38">
        <f t="shared" si="4"/>
        <v>0</v>
      </c>
      <c r="N74" s="56">
        <f t="shared" si="5"/>
        <v>0</v>
      </c>
    </row>
    <row r="75" spans="1:14" ht="110.1" customHeight="1" x14ac:dyDescent="0.25">
      <c r="A75" s="23">
        <v>74</v>
      </c>
      <c r="B75" s="18"/>
      <c r="C75" s="46" t="s">
        <v>156</v>
      </c>
      <c r="D75" s="46" t="s">
        <v>57</v>
      </c>
      <c r="E75" s="7"/>
      <c r="F75" s="49">
        <v>800</v>
      </c>
      <c r="G75" s="49" t="s">
        <v>104</v>
      </c>
      <c r="H75" s="49" t="s">
        <v>105</v>
      </c>
      <c r="I75" s="30" t="s">
        <v>82</v>
      </c>
      <c r="J75" s="30">
        <v>12</v>
      </c>
      <c r="K75" s="38">
        <v>0</v>
      </c>
      <c r="L75" s="38">
        <f t="shared" si="3"/>
        <v>0</v>
      </c>
      <c r="M75" s="38">
        <f t="shared" si="4"/>
        <v>0</v>
      </c>
      <c r="N75" s="56">
        <f t="shared" si="5"/>
        <v>0</v>
      </c>
    </row>
    <row r="76" spans="1:14" ht="110.1" customHeight="1" x14ac:dyDescent="0.25">
      <c r="A76" s="23">
        <v>75</v>
      </c>
      <c r="B76" s="18"/>
      <c r="C76" s="46" t="s">
        <v>157</v>
      </c>
      <c r="D76" s="46" t="s">
        <v>114</v>
      </c>
      <c r="E76" s="7"/>
      <c r="F76" s="49">
        <v>800</v>
      </c>
      <c r="G76" s="49" t="s">
        <v>104</v>
      </c>
      <c r="H76" s="49" t="s">
        <v>105</v>
      </c>
      <c r="I76" s="30" t="s">
        <v>82</v>
      </c>
      <c r="J76" s="30">
        <v>10</v>
      </c>
      <c r="K76" s="38">
        <v>0</v>
      </c>
      <c r="L76" s="38">
        <f t="shared" si="3"/>
        <v>0</v>
      </c>
      <c r="M76" s="38">
        <f t="shared" si="4"/>
        <v>0</v>
      </c>
      <c r="N76" s="56">
        <f t="shared" si="5"/>
        <v>0</v>
      </c>
    </row>
    <row r="77" spans="1:14" ht="110.1" customHeight="1" x14ac:dyDescent="0.25">
      <c r="A77" s="23">
        <v>76</v>
      </c>
      <c r="B77" s="18"/>
      <c r="C77" s="46" t="s">
        <v>158</v>
      </c>
      <c r="D77" s="46" t="s">
        <v>113</v>
      </c>
      <c r="E77" s="7"/>
      <c r="F77" s="49">
        <v>800</v>
      </c>
      <c r="G77" s="49" t="s">
        <v>104</v>
      </c>
      <c r="H77" s="49" t="s">
        <v>105</v>
      </c>
      <c r="I77" s="30" t="s">
        <v>82</v>
      </c>
      <c r="J77" s="30">
        <v>26</v>
      </c>
      <c r="K77" s="38">
        <v>0</v>
      </c>
      <c r="L77" s="38">
        <f t="shared" si="3"/>
        <v>0</v>
      </c>
      <c r="M77" s="38">
        <f t="shared" si="4"/>
        <v>0</v>
      </c>
      <c r="N77" s="56">
        <f t="shared" si="5"/>
        <v>0</v>
      </c>
    </row>
    <row r="78" spans="1:14" ht="110.1" customHeight="1" x14ac:dyDescent="0.25">
      <c r="A78" s="23">
        <v>77</v>
      </c>
      <c r="B78" s="18"/>
      <c r="C78" s="46" t="s">
        <v>159</v>
      </c>
      <c r="D78" s="46" t="s">
        <v>294</v>
      </c>
      <c r="E78" s="7"/>
      <c r="F78" s="49">
        <v>800</v>
      </c>
      <c r="G78" s="49" t="s">
        <v>104</v>
      </c>
      <c r="H78" s="49" t="s">
        <v>105</v>
      </c>
      <c r="I78" s="30" t="s">
        <v>82</v>
      </c>
      <c r="J78" s="30">
        <v>20</v>
      </c>
      <c r="K78" s="38">
        <v>0</v>
      </c>
      <c r="L78" s="38">
        <f t="shared" si="3"/>
        <v>0</v>
      </c>
      <c r="M78" s="38">
        <f t="shared" si="4"/>
        <v>0</v>
      </c>
      <c r="N78" s="56">
        <f t="shared" si="5"/>
        <v>0</v>
      </c>
    </row>
    <row r="79" spans="1:14" ht="110.1" customHeight="1" x14ac:dyDescent="0.25">
      <c r="A79" s="23">
        <v>78</v>
      </c>
      <c r="B79" s="18"/>
      <c r="C79" s="46" t="s">
        <v>160</v>
      </c>
      <c r="D79" s="46" t="s">
        <v>295</v>
      </c>
      <c r="E79" s="7"/>
      <c r="F79" s="49">
        <v>800</v>
      </c>
      <c r="G79" s="49" t="s">
        <v>104</v>
      </c>
      <c r="H79" s="49" t="s">
        <v>105</v>
      </c>
      <c r="I79" s="30" t="s">
        <v>82</v>
      </c>
      <c r="J79" s="30">
        <v>7</v>
      </c>
      <c r="K79" s="38">
        <v>0</v>
      </c>
      <c r="L79" s="38">
        <f t="shared" si="3"/>
        <v>0</v>
      </c>
      <c r="M79" s="38">
        <f t="shared" si="4"/>
        <v>0</v>
      </c>
      <c r="N79" s="56">
        <f t="shared" si="5"/>
        <v>0</v>
      </c>
    </row>
    <row r="80" spans="1:14" ht="110.1" customHeight="1" x14ac:dyDescent="0.25">
      <c r="A80" s="23">
        <v>79</v>
      </c>
      <c r="B80" s="18"/>
      <c r="C80" s="46" t="s">
        <v>161</v>
      </c>
      <c r="D80" s="46" t="s">
        <v>296</v>
      </c>
      <c r="E80" s="7"/>
      <c r="F80" s="49">
        <v>800</v>
      </c>
      <c r="G80" s="49" t="s">
        <v>104</v>
      </c>
      <c r="H80" s="49" t="s">
        <v>105</v>
      </c>
      <c r="I80" s="30" t="s">
        <v>82</v>
      </c>
      <c r="J80" s="30">
        <v>34</v>
      </c>
      <c r="K80" s="38">
        <v>0</v>
      </c>
      <c r="L80" s="38">
        <f t="shared" si="3"/>
        <v>0</v>
      </c>
      <c r="M80" s="38">
        <f t="shared" si="4"/>
        <v>0</v>
      </c>
      <c r="N80" s="56">
        <f t="shared" si="5"/>
        <v>0</v>
      </c>
    </row>
    <row r="81" spans="1:14" ht="110.1" customHeight="1" x14ac:dyDescent="0.25">
      <c r="A81" s="23">
        <v>80</v>
      </c>
      <c r="B81" s="18"/>
      <c r="C81" s="46" t="s">
        <v>162</v>
      </c>
      <c r="D81" s="46" t="s">
        <v>297</v>
      </c>
      <c r="E81" s="7"/>
      <c r="F81" s="49">
        <v>800</v>
      </c>
      <c r="G81" s="49" t="s">
        <v>104</v>
      </c>
      <c r="H81" s="49" t="s">
        <v>105</v>
      </c>
      <c r="I81" s="30" t="s">
        <v>82</v>
      </c>
      <c r="J81" s="30">
        <v>17</v>
      </c>
      <c r="K81" s="38">
        <v>0</v>
      </c>
      <c r="L81" s="38">
        <f t="shared" si="3"/>
        <v>0</v>
      </c>
      <c r="M81" s="38">
        <f t="shared" si="4"/>
        <v>0</v>
      </c>
      <c r="N81" s="56">
        <f t="shared" si="5"/>
        <v>0</v>
      </c>
    </row>
    <row r="82" spans="1:14" ht="110.1" customHeight="1" x14ac:dyDescent="0.25">
      <c r="A82" s="23">
        <v>81</v>
      </c>
      <c r="B82" s="18" t="s">
        <v>141</v>
      </c>
      <c r="C82" s="46" t="s">
        <v>24</v>
      </c>
      <c r="D82" s="46" t="s">
        <v>24</v>
      </c>
      <c r="E82" s="7"/>
      <c r="F82" s="49">
        <v>800</v>
      </c>
      <c r="G82" s="49" t="s">
        <v>104</v>
      </c>
      <c r="H82" s="49" t="s">
        <v>115</v>
      </c>
      <c r="I82" s="30" t="s">
        <v>82</v>
      </c>
      <c r="J82" s="30">
        <v>5</v>
      </c>
      <c r="K82" s="38">
        <v>0</v>
      </c>
      <c r="L82" s="38">
        <f t="shared" si="3"/>
        <v>0</v>
      </c>
      <c r="M82" s="38">
        <f t="shared" si="4"/>
        <v>0</v>
      </c>
      <c r="N82" s="56">
        <f t="shared" si="5"/>
        <v>0</v>
      </c>
    </row>
    <row r="83" spans="1:14" ht="110.1" customHeight="1" x14ac:dyDescent="0.25">
      <c r="A83" s="23">
        <v>82</v>
      </c>
      <c r="B83" s="18"/>
      <c r="C83" s="46" t="s">
        <v>163</v>
      </c>
      <c r="D83" s="46" t="s">
        <v>58</v>
      </c>
      <c r="E83" s="7"/>
      <c r="F83" s="49">
        <v>800</v>
      </c>
      <c r="G83" s="49" t="s">
        <v>104</v>
      </c>
      <c r="H83" s="49" t="s">
        <v>115</v>
      </c>
      <c r="I83" s="30" t="s">
        <v>82</v>
      </c>
      <c r="J83" s="30">
        <v>45</v>
      </c>
      <c r="K83" s="38">
        <v>0</v>
      </c>
      <c r="L83" s="38">
        <f t="shared" si="3"/>
        <v>0</v>
      </c>
      <c r="M83" s="38">
        <f t="shared" si="4"/>
        <v>0</v>
      </c>
      <c r="N83" s="56">
        <f t="shared" si="5"/>
        <v>0</v>
      </c>
    </row>
    <row r="84" spans="1:14" ht="110.1" customHeight="1" x14ac:dyDescent="0.25">
      <c r="A84" s="23">
        <v>83</v>
      </c>
      <c r="B84" s="18"/>
      <c r="C84" s="46" t="s">
        <v>59</v>
      </c>
      <c r="D84" s="46" t="s">
        <v>117</v>
      </c>
      <c r="E84" s="7"/>
      <c r="F84" s="49">
        <v>800</v>
      </c>
      <c r="G84" s="49" t="s">
        <v>104</v>
      </c>
      <c r="H84" s="49" t="s">
        <v>115</v>
      </c>
      <c r="I84" s="30" t="s">
        <v>82</v>
      </c>
      <c r="J84" s="30">
        <v>1</v>
      </c>
      <c r="K84" s="38">
        <v>0</v>
      </c>
      <c r="L84" s="38">
        <f t="shared" si="3"/>
        <v>0</v>
      </c>
      <c r="M84" s="38">
        <f t="shared" si="4"/>
        <v>0</v>
      </c>
      <c r="N84" s="56">
        <f t="shared" si="5"/>
        <v>0</v>
      </c>
    </row>
    <row r="85" spans="1:14" ht="110.1" customHeight="1" x14ac:dyDescent="0.25">
      <c r="A85" s="23">
        <v>84</v>
      </c>
      <c r="B85" s="18"/>
      <c r="C85" s="46" t="s">
        <v>164</v>
      </c>
      <c r="D85" s="46" t="s">
        <v>116</v>
      </c>
      <c r="E85" s="7"/>
      <c r="F85" s="49">
        <v>800</v>
      </c>
      <c r="G85" s="49" t="s">
        <v>104</v>
      </c>
      <c r="H85" s="49" t="s">
        <v>115</v>
      </c>
      <c r="I85" s="30" t="s">
        <v>82</v>
      </c>
      <c r="J85" s="30">
        <v>15</v>
      </c>
      <c r="K85" s="38">
        <v>0</v>
      </c>
      <c r="L85" s="38">
        <f t="shared" si="3"/>
        <v>0</v>
      </c>
      <c r="M85" s="38">
        <f t="shared" si="4"/>
        <v>0</v>
      </c>
      <c r="N85" s="56">
        <f t="shared" si="5"/>
        <v>0</v>
      </c>
    </row>
    <row r="86" spans="1:14" ht="110.1" customHeight="1" x14ac:dyDescent="0.25">
      <c r="A86" s="23">
        <v>85</v>
      </c>
      <c r="B86" s="18"/>
      <c r="C86" s="46" t="s">
        <v>62</v>
      </c>
      <c r="D86" s="46" t="s">
        <v>62</v>
      </c>
      <c r="E86" s="7"/>
      <c r="F86" s="49">
        <v>800</v>
      </c>
      <c r="G86" s="49" t="s">
        <v>104</v>
      </c>
      <c r="H86" s="49" t="s">
        <v>115</v>
      </c>
      <c r="I86" s="30" t="s">
        <v>82</v>
      </c>
      <c r="J86" s="30">
        <v>7</v>
      </c>
      <c r="K86" s="38">
        <v>0</v>
      </c>
      <c r="L86" s="38">
        <f t="shared" si="3"/>
        <v>0</v>
      </c>
      <c r="M86" s="38">
        <f t="shared" si="4"/>
        <v>0</v>
      </c>
      <c r="N86" s="56">
        <f t="shared" si="5"/>
        <v>0</v>
      </c>
    </row>
    <row r="87" spans="1:14" ht="110.1" customHeight="1" x14ac:dyDescent="0.25">
      <c r="A87" s="23">
        <v>86</v>
      </c>
      <c r="B87" s="18"/>
      <c r="C87" s="46" t="s">
        <v>24</v>
      </c>
      <c r="D87" s="46" t="s">
        <v>24</v>
      </c>
      <c r="E87" s="7"/>
      <c r="F87" s="49">
        <v>400</v>
      </c>
      <c r="G87" s="49" t="s">
        <v>104</v>
      </c>
      <c r="H87" s="49" t="s">
        <v>115</v>
      </c>
      <c r="I87" s="30" t="s">
        <v>82</v>
      </c>
      <c r="J87" s="30">
        <v>3</v>
      </c>
      <c r="K87" s="38">
        <v>0</v>
      </c>
      <c r="L87" s="38">
        <f t="shared" si="3"/>
        <v>0</v>
      </c>
      <c r="M87" s="38">
        <f t="shared" si="4"/>
        <v>0</v>
      </c>
      <c r="N87" s="56">
        <f t="shared" si="5"/>
        <v>0</v>
      </c>
    </row>
    <row r="88" spans="1:14" ht="110.1" customHeight="1" x14ac:dyDescent="0.25">
      <c r="A88" s="23">
        <v>87</v>
      </c>
      <c r="B88" s="18"/>
      <c r="C88" s="46" t="s">
        <v>165</v>
      </c>
      <c r="D88" s="46" t="s">
        <v>60</v>
      </c>
      <c r="E88" s="7"/>
      <c r="F88" s="49">
        <v>400</v>
      </c>
      <c r="G88" s="49" t="s">
        <v>104</v>
      </c>
      <c r="H88" s="49" t="s">
        <v>115</v>
      </c>
      <c r="I88" s="30" t="s">
        <v>82</v>
      </c>
      <c r="J88" s="30">
        <v>11</v>
      </c>
      <c r="K88" s="38">
        <v>0</v>
      </c>
      <c r="L88" s="38">
        <f t="shared" si="3"/>
        <v>0</v>
      </c>
      <c r="M88" s="38">
        <f t="shared" si="4"/>
        <v>0</v>
      </c>
      <c r="N88" s="56">
        <f t="shared" si="5"/>
        <v>0</v>
      </c>
    </row>
    <row r="89" spans="1:14" ht="110.1" customHeight="1" x14ac:dyDescent="0.25">
      <c r="A89" s="23">
        <v>88</v>
      </c>
      <c r="B89" s="18"/>
      <c r="C89" s="46" t="s">
        <v>61</v>
      </c>
      <c r="D89" s="46" t="s">
        <v>61</v>
      </c>
      <c r="E89" s="7"/>
      <c r="F89" s="49">
        <v>400</v>
      </c>
      <c r="G89" s="49" t="s">
        <v>104</v>
      </c>
      <c r="H89" s="49" t="s">
        <v>115</v>
      </c>
      <c r="I89" s="30" t="s">
        <v>82</v>
      </c>
      <c r="J89" s="30">
        <v>1</v>
      </c>
      <c r="K89" s="38">
        <v>0</v>
      </c>
      <c r="L89" s="38">
        <f t="shared" si="3"/>
        <v>0</v>
      </c>
      <c r="M89" s="38">
        <f t="shared" si="4"/>
        <v>0</v>
      </c>
      <c r="N89" s="56">
        <f t="shared" si="5"/>
        <v>0</v>
      </c>
    </row>
    <row r="90" spans="1:14" ht="110.1" customHeight="1" x14ac:dyDescent="0.25">
      <c r="A90" s="23">
        <v>89</v>
      </c>
      <c r="B90" s="18" t="s">
        <v>168</v>
      </c>
      <c r="C90" s="46" t="s">
        <v>29</v>
      </c>
      <c r="D90" s="46" t="s">
        <v>139</v>
      </c>
      <c r="E90" s="7"/>
      <c r="F90" s="49">
        <v>800</v>
      </c>
      <c r="G90" s="49" t="s">
        <v>104</v>
      </c>
      <c r="H90" s="49" t="s">
        <v>167</v>
      </c>
      <c r="I90" s="30" t="s">
        <v>82</v>
      </c>
      <c r="J90" s="30">
        <v>19</v>
      </c>
      <c r="K90" s="38">
        <v>0</v>
      </c>
      <c r="L90" s="38">
        <f t="shared" si="3"/>
        <v>0</v>
      </c>
      <c r="M90" s="38">
        <f t="shared" si="4"/>
        <v>0</v>
      </c>
      <c r="N90" s="56">
        <f t="shared" si="5"/>
        <v>0</v>
      </c>
    </row>
    <row r="91" spans="1:14" ht="110.1" customHeight="1" x14ac:dyDescent="0.25">
      <c r="A91" s="23">
        <v>90</v>
      </c>
      <c r="B91" s="18" t="s">
        <v>10</v>
      </c>
      <c r="C91" s="46" t="s">
        <v>278</v>
      </c>
      <c r="D91" s="46" t="s">
        <v>25</v>
      </c>
      <c r="E91" s="7"/>
      <c r="F91" s="49">
        <v>400</v>
      </c>
      <c r="G91" s="49">
        <v>400</v>
      </c>
      <c r="H91" s="49" t="s">
        <v>105</v>
      </c>
      <c r="I91" s="30" t="s">
        <v>82</v>
      </c>
      <c r="J91" s="30">
        <v>7</v>
      </c>
      <c r="K91" s="38">
        <v>0</v>
      </c>
      <c r="L91" s="38">
        <f t="shared" si="3"/>
        <v>0</v>
      </c>
      <c r="M91" s="38">
        <f t="shared" si="4"/>
        <v>0</v>
      </c>
      <c r="N91" s="56">
        <f t="shared" si="5"/>
        <v>0</v>
      </c>
    </row>
    <row r="92" spans="1:14" ht="110.1" customHeight="1" x14ac:dyDescent="0.25">
      <c r="A92" s="23">
        <v>91</v>
      </c>
      <c r="B92" s="18"/>
      <c r="C92" s="46" t="s">
        <v>279</v>
      </c>
      <c r="D92" s="46" t="s">
        <v>25</v>
      </c>
      <c r="E92" s="7"/>
      <c r="F92" s="49">
        <v>400</v>
      </c>
      <c r="G92" s="49">
        <v>400</v>
      </c>
      <c r="H92" s="49" t="s">
        <v>115</v>
      </c>
      <c r="I92" s="30" t="s">
        <v>82</v>
      </c>
      <c r="J92" s="30">
        <v>3</v>
      </c>
      <c r="K92" s="38">
        <v>0</v>
      </c>
      <c r="L92" s="38">
        <f t="shared" si="3"/>
        <v>0</v>
      </c>
      <c r="M92" s="38">
        <f t="shared" si="4"/>
        <v>0</v>
      </c>
      <c r="N92" s="56">
        <f t="shared" si="5"/>
        <v>0</v>
      </c>
    </row>
    <row r="93" spans="1:14" ht="110.1" customHeight="1" x14ac:dyDescent="0.25">
      <c r="A93" s="23">
        <v>92</v>
      </c>
      <c r="B93" s="18"/>
      <c r="C93" s="46" t="s">
        <v>280</v>
      </c>
      <c r="D93" s="46" t="s">
        <v>25</v>
      </c>
      <c r="E93" s="7"/>
      <c r="F93" s="49">
        <v>400</v>
      </c>
      <c r="G93" s="49">
        <v>400</v>
      </c>
      <c r="H93" s="49" t="s">
        <v>118</v>
      </c>
      <c r="I93" s="30" t="s">
        <v>82</v>
      </c>
      <c r="J93" s="30">
        <v>2</v>
      </c>
      <c r="K93" s="38">
        <v>0</v>
      </c>
      <c r="L93" s="38">
        <f t="shared" si="3"/>
        <v>0</v>
      </c>
      <c r="M93" s="38">
        <f t="shared" si="4"/>
        <v>0</v>
      </c>
      <c r="N93" s="56">
        <f t="shared" si="5"/>
        <v>0</v>
      </c>
    </row>
    <row r="94" spans="1:14" ht="110.1" customHeight="1" x14ac:dyDescent="0.25">
      <c r="A94" s="23">
        <v>93</v>
      </c>
      <c r="B94" s="18" t="s">
        <v>64</v>
      </c>
      <c r="C94" s="46" t="s">
        <v>166</v>
      </c>
      <c r="D94" s="46" t="s">
        <v>120</v>
      </c>
      <c r="E94" s="7"/>
      <c r="F94" s="46">
        <v>800</v>
      </c>
      <c r="G94" s="46">
        <v>400</v>
      </c>
      <c r="H94" s="46" t="s">
        <v>98</v>
      </c>
      <c r="I94" s="30" t="s">
        <v>82</v>
      </c>
      <c r="J94" s="30">
        <v>71</v>
      </c>
      <c r="K94" s="38">
        <v>0</v>
      </c>
      <c r="L94" s="38">
        <f t="shared" si="3"/>
        <v>0</v>
      </c>
      <c r="M94" s="38">
        <f t="shared" si="4"/>
        <v>0</v>
      </c>
      <c r="N94" s="56">
        <f t="shared" si="5"/>
        <v>0</v>
      </c>
    </row>
    <row r="95" spans="1:14" ht="110.1" customHeight="1" x14ac:dyDescent="0.25">
      <c r="A95" s="23">
        <v>94</v>
      </c>
      <c r="B95" s="18"/>
      <c r="C95" s="46" t="s">
        <v>63</v>
      </c>
      <c r="D95" s="46" t="s">
        <v>119</v>
      </c>
      <c r="E95" s="7"/>
      <c r="F95" s="46">
        <v>800</v>
      </c>
      <c r="G95" s="46">
        <v>400</v>
      </c>
      <c r="H95" s="46" t="s">
        <v>98</v>
      </c>
      <c r="I95" s="30" t="s">
        <v>82</v>
      </c>
      <c r="J95" s="30">
        <v>22</v>
      </c>
      <c r="K95" s="38">
        <v>0</v>
      </c>
      <c r="L95" s="38">
        <f t="shared" si="3"/>
        <v>0</v>
      </c>
      <c r="M95" s="38">
        <f t="shared" si="4"/>
        <v>0</v>
      </c>
      <c r="N95" s="56">
        <f t="shared" si="5"/>
        <v>0</v>
      </c>
    </row>
    <row r="96" spans="1:14" ht="110.1" customHeight="1" x14ac:dyDescent="0.25">
      <c r="A96" s="23">
        <v>95</v>
      </c>
      <c r="B96" s="24" t="s">
        <v>65</v>
      </c>
      <c r="C96" s="46" t="s">
        <v>26</v>
      </c>
      <c r="D96" s="46" t="s">
        <v>26</v>
      </c>
      <c r="E96" s="1"/>
      <c r="F96" s="49">
        <v>400</v>
      </c>
      <c r="G96" s="49">
        <v>18</v>
      </c>
      <c r="H96" s="49" t="s">
        <v>105</v>
      </c>
      <c r="I96" s="30" t="s">
        <v>82</v>
      </c>
      <c r="J96" s="30">
        <v>55</v>
      </c>
      <c r="K96" s="38">
        <v>0</v>
      </c>
      <c r="L96" s="38">
        <f t="shared" si="3"/>
        <v>0</v>
      </c>
      <c r="M96" s="38">
        <f t="shared" si="4"/>
        <v>0</v>
      </c>
      <c r="N96" s="56">
        <f t="shared" si="5"/>
        <v>0</v>
      </c>
    </row>
    <row r="97" spans="1:14" ht="110.1" customHeight="1" x14ac:dyDescent="0.25">
      <c r="A97" s="23">
        <v>96</v>
      </c>
      <c r="B97" s="18"/>
      <c r="C97" s="46" t="s">
        <v>27</v>
      </c>
      <c r="D97" s="46" t="s">
        <v>27</v>
      </c>
      <c r="E97" s="1"/>
      <c r="F97" s="49">
        <v>400</v>
      </c>
      <c r="G97" s="49">
        <v>18</v>
      </c>
      <c r="H97" s="49" t="s">
        <v>105</v>
      </c>
      <c r="I97" s="30" t="s">
        <v>82</v>
      </c>
      <c r="J97" s="30">
        <v>13</v>
      </c>
      <c r="K97" s="38">
        <v>0</v>
      </c>
      <c r="L97" s="38">
        <f t="shared" si="3"/>
        <v>0</v>
      </c>
      <c r="M97" s="38">
        <f t="shared" si="4"/>
        <v>0</v>
      </c>
      <c r="N97" s="56">
        <f t="shared" si="5"/>
        <v>0</v>
      </c>
    </row>
    <row r="98" spans="1:14" ht="110.1" customHeight="1" x14ac:dyDescent="0.25">
      <c r="A98" s="23">
        <v>97</v>
      </c>
      <c r="B98" s="18"/>
      <c r="C98" s="46" t="s">
        <v>66</v>
      </c>
      <c r="D98" s="46" t="s">
        <v>66</v>
      </c>
      <c r="E98" s="7"/>
      <c r="F98" s="49">
        <v>800</v>
      </c>
      <c r="G98" s="49">
        <v>18</v>
      </c>
      <c r="H98" s="49" t="s">
        <v>105</v>
      </c>
      <c r="I98" s="30" t="s">
        <v>82</v>
      </c>
      <c r="J98" s="30">
        <v>28</v>
      </c>
      <c r="K98" s="38">
        <v>0</v>
      </c>
      <c r="L98" s="38">
        <f t="shared" si="3"/>
        <v>0</v>
      </c>
      <c r="M98" s="38">
        <f t="shared" si="4"/>
        <v>0</v>
      </c>
      <c r="N98" s="56">
        <f t="shared" si="5"/>
        <v>0</v>
      </c>
    </row>
    <row r="99" spans="1:14" ht="110.1" customHeight="1" x14ac:dyDescent="0.25">
      <c r="A99" s="23">
        <v>98</v>
      </c>
      <c r="B99" s="18"/>
      <c r="C99" s="46" t="s">
        <v>298</v>
      </c>
      <c r="D99" s="46" t="s">
        <v>298</v>
      </c>
      <c r="E99" s="1"/>
      <c r="F99" s="49">
        <v>900</v>
      </c>
      <c r="G99" s="49">
        <v>18</v>
      </c>
      <c r="H99" s="49" t="s">
        <v>105</v>
      </c>
      <c r="I99" s="30" t="s">
        <v>82</v>
      </c>
      <c r="J99" s="30">
        <v>20</v>
      </c>
      <c r="K99" s="38">
        <v>0</v>
      </c>
      <c r="L99" s="38">
        <f t="shared" si="3"/>
        <v>0</v>
      </c>
      <c r="M99" s="38">
        <f t="shared" si="4"/>
        <v>0</v>
      </c>
      <c r="N99" s="56">
        <f t="shared" si="5"/>
        <v>0</v>
      </c>
    </row>
    <row r="100" spans="1:14" ht="110.1" customHeight="1" x14ac:dyDescent="0.25">
      <c r="A100" s="23">
        <v>99</v>
      </c>
      <c r="B100" s="18"/>
      <c r="C100" s="46" t="s">
        <v>37</v>
      </c>
      <c r="D100" s="46" t="s">
        <v>67</v>
      </c>
      <c r="E100" s="7"/>
      <c r="F100" s="46"/>
      <c r="G100" s="46"/>
      <c r="H100" s="49" t="s">
        <v>105</v>
      </c>
      <c r="I100" s="30" t="s">
        <v>82</v>
      </c>
      <c r="J100" s="30">
        <v>9</v>
      </c>
      <c r="K100" s="38">
        <v>0</v>
      </c>
      <c r="L100" s="38">
        <f t="shared" si="3"/>
        <v>0</v>
      </c>
      <c r="M100" s="38">
        <f t="shared" si="4"/>
        <v>0</v>
      </c>
      <c r="N100" s="56">
        <f t="shared" si="5"/>
        <v>0</v>
      </c>
    </row>
    <row r="101" spans="1:14" ht="110.1" customHeight="1" x14ac:dyDescent="0.25">
      <c r="A101" s="23">
        <v>100</v>
      </c>
      <c r="B101" s="18"/>
      <c r="C101" s="46" t="s">
        <v>28</v>
      </c>
      <c r="D101" s="46" t="s">
        <v>28</v>
      </c>
      <c r="E101" s="7"/>
      <c r="F101" s="49">
        <v>800</v>
      </c>
      <c r="G101" s="49">
        <v>300</v>
      </c>
      <c r="H101" s="49">
        <v>300</v>
      </c>
      <c r="I101" s="30" t="s">
        <v>82</v>
      </c>
      <c r="J101" s="30">
        <v>89</v>
      </c>
      <c r="K101" s="38">
        <v>0</v>
      </c>
      <c r="L101" s="38">
        <f t="shared" si="3"/>
        <v>0</v>
      </c>
      <c r="M101" s="38">
        <f t="shared" si="4"/>
        <v>0</v>
      </c>
      <c r="N101" s="56">
        <f t="shared" si="5"/>
        <v>0</v>
      </c>
    </row>
    <row r="102" spans="1:14" ht="110.1" customHeight="1" x14ac:dyDescent="0.25">
      <c r="A102" s="23">
        <v>101</v>
      </c>
      <c r="B102" s="18"/>
      <c r="C102" s="46" t="s">
        <v>28</v>
      </c>
      <c r="D102" s="46" t="s">
        <v>28</v>
      </c>
      <c r="E102" s="7"/>
      <c r="F102" s="49">
        <v>1200</v>
      </c>
      <c r="G102" s="49">
        <v>300</v>
      </c>
      <c r="H102" s="49">
        <v>300</v>
      </c>
      <c r="I102" s="30" t="s">
        <v>82</v>
      </c>
      <c r="J102" s="30">
        <v>26</v>
      </c>
      <c r="K102" s="38">
        <v>0</v>
      </c>
      <c r="L102" s="38">
        <f t="shared" si="3"/>
        <v>0</v>
      </c>
      <c r="M102" s="38">
        <f t="shared" si="4"/>
        <v>0</v>
      </c>
      <c r="N102" s="56">
        <f t="shared" si="5"/>
        <v>0</v>
      </c>
    </row>
    <row r="103" spans="1:14" ht="110.1" customHeight="1" x14ac:dyDescent="0.25">
      <c r="A103" s="23">
        <v>102</v>
      </c>
      <c r="B103" s="24" t="s">
        <v>0</v>
      </c>
      <c r="C103" s="46" t="s">
        <v>68</v>
      </c>
      <c r="D103" s="46" t="s">
        <v>122</v>
      </c>
      <c r="E103" s="7"/>
      <c r="F103" s="46" t="s">
        <v>254</v>
      </c>
      <c r="G103" s="46">
        <v>400</v>
      </c>
      <c r="H103" s="46" t="s">
        <v>121</v>
      </c>
      <c r="I103" s="30" t="s">
        <v>82</v>
      </c>
      <c r="J103" s="30">
        <v>29</v>
      </c>
      <c r="K103" s="38">
        <v>0</v>
      </c>
      <c r="L103" s="38">
        <f t="shared" si="3"/>
        <v>0</v>
      </c>
      <c r="M103" s="38">
        <f t="shared" si="4"/>
        <v>0</v>
      </c>
      <c r="N103" s="56">
        <f t="shared" si="5"/>
        <v>0</v>
      </c>
    </row>
    <row r="104" spans="1:14" ht="110.1" customHeight="1" x14ac:dyDescent="0.25">
      <c r="A104" s="23">
        <v>103</v>
      </c>
      <c r="B104" s="18"/>
      <c r="C104" s="46" t="s">
        <v>68</v>
      </c>
      <c r="D104" s="46" t="s">
        <v>122</v>
      </c>
      <c r="E104" s="7"/>
      <c r="F104" s="46" t="s">
        <v>255</v>
      </c>
      <c r="G104" s="46">
        <v>400</v>
      </c>
      <c r="H104" s="46" t="s">
        <v>121</v>
      </c>
      <c r="I104" s="30" t="s">
        <v>82</v>
      </c>
      <c r="J104" s="30">
        <v>18</v>
      </c>
      <c r="K104" s="38">
        <v>0</v>
      </c>
      <c r="L104" s="38">
        <f t="shared" si="3"/>
        <v>0</v>
      </c>
      <c r="M104" s="38">
        <f t="shared" si="4"/>
        <v>0</v>
      </c>
      <c r="N104" s="56">
        <f t="shared" si="5"/>
        <v>0</v>
      </c>
    </row>
    <row r="105" spans="1:14" ht="110.1" customHeight="1" x14ac:dyDescent="0.25">
      <c r="A105" s="23">
        <v>104</v>
      </c>
      <c r="B105" s="24" t="s">
        <v>39</v>
      </c>
      <c r="C105" s="46" t="s">
        <v>69</v>
      </c>
      <c r="D105" s="46" t="s">
        <v>127</v>
      </c>
      <c r="E105" s="7"/>
      <c r="F105" s="49" t="s">
        <v>101</v>
      </c>
      <c r="G105" s="49" t="s">
        <v>123</v>
      </c>
      <c r="H105" s="49" t="s">
        <v>124</v>
      </c>
      <c r="I105" s="30" t="s">
        <v>82</v>
      </c>
      <c r="J105" s="30">
        <v>2</v>
      </c>
      <c r="K105" s="38">
        <v>0</v>
      </c>
      <c r="L105" s="38">
        <f t="shared" si="3"/>
        <v>0</v>
      </c>
      <c r="M105" s="38">
        <f t="shared" si="4"/>
        <v>0</v>
      </c>
      <c r="N105" s="56">
        <f t="shared" si="5"/>
        <v>0</v>
      </c>
    </row>
    <row r="106" spans="1:14" ht="110.1" customHeight="1" x14ac:dyDescent="0.25">
      <c r="A106" s="23">
        <v>105</v>
      </c>
      <c r="B106" s="18"/>
      <c r="C106" s="46" t="s">
        <v>70</v>
      </c>
      <c r="D106" s="46" t="s">
        <v>128</v>
      </c>
      <c r="E106" s="7"/>
      <c r="F106" s="49" t="s">
        <v>101</v>
      </c>
      <c r="G106" s="49" t="s">
        <v>123</v>
      </c>
      <c r="H106" s="49" t="s">
        <v>125</v>
      </c>
      <c r="I106" s="30" t="s">
        <v>82</v>
      </c>
      <c r="J106" s="30">
        <v>2</v>
      </c>
      <c r="K106" s="38">
        <v>0</v>
      </c>
      <c r="L106" s="38">
        <f t="shared" si="3"/>
        <v>0</v>
      </c>
      <c r="M106" s="38">
        <f t="shared" si="4"/>
        <v>0</v>
      </c>
      <c r="N106" s="56">
        <f t="shared" si="5"/>
        <v>0</v>
      </c>
    </row>
    <row r="107" spans="1:14" ht="110.1" customHeight="1" x14ac:dyDescent="0.25">
      <c r="A107" s="23">
        <v>106</v>
      </c>
      <c r="B107" s="18"/>
      <c r="C107" s="46" t="s">
        <v>71</v>
      </c>
      <c r="D107" s="46" t="s">
        <v>129</v>
      </c>
      <c r="E107" s="7"/>
      <c r="F107" s="49" t="s">
        <v>101</v>
      </c>
      <c r="G107" s="49" t="s">
        <v>123</v>
      </c>
      <c r="H107" s="49" t="s">
        <v>126</v>
      </c>
      <c r="I107" s="30" t="s">
        <v>82</v>
      </c>
      <c r="J107" s="30">
        <v>35</v>
      </c>
      <c r="K107" s="38">
        <v>0</v>
      </c>
      <c r="L107" s="38">
        <f t="shared" si="3"/>
        <v>0</v>
      </c>
      <c r="M107" s="38">
        <f t="shared" si="4"/>
        <v>0</v>
      </c>
      <c r="N107" s="56">
        <f t="shared" si="5"/>
        <v>0</v>
      </c>
    </row>
    <row r="108" spans="1:14" ht="110.1" customHeight="1" x14ac:dyDescent="0.25">
      <c r="A108" s="23">
        <v>107</v>
      </c>
      <c r="B108" s="18"/>
      <c r="C108" s="46" t="s">
        <v>73</v>
      </c>
      <c r="D108" s="46" t="s">
        <v>130</v>
      </c>
      <c r="E108" s="7"/>
      <c r="F108" s="49" t="s">
        <v>101</v>
      </c>
      <c r="G108" s="49" t="s">
        <v>123</v>
      </c>
      <c r="H108" s="49" t="s">
        <v>124</v>
      </c>
      <c r="I108" s="30" t="s">
        <v>82</v>
      </c>
      <c r="J108" s="30">
        <v>1</v>
      </c>
      <c r="K108" s="38">
        <v>0</v>
      </c>
      <c r="L108" s="38">
        <f t="shared" si="3"/>
        <v>0</v>
      </c>
      <c r="M108" s="38">
        <f t="shared" si="4"/>
        <v>0</v>
      </c>
      <c r="N108" s="56">
        <f t="shared" si="5"/>
        <v>0</v>
      </c>
    </row>
    <row r="109" spans="1:14" ht="110.1" customHeight="1" x14ac:dyDescent="0.25">
      <c r="A109" s="23">
        <v>108</v>
      </c>
      <c r="B109" s="18"/>
      <c r="C109" s="46" t="s">
        <v>72</v>
      </c>
      <c r="D109" s="46" t="s">
        <v>131</v>
      </c>
      <c r="E109" s="7"/>
      <c r="F109" s="49" t="s">
        <v>101</v>
      </c>
      <c r="G109" s="49" t="s">
        <v>123</v>
      </c>
      <c r="H109" s="49" t="s">
        <v>125</v>
      </c>
      <c r="I109" s="30" t="s">
        <v>82</v>
      </c>
      <c r="J109" s="30">
        <v>2</v>
      </c>
      <c r="K109" s="38">
        <v>0</v>
      </c>
      <c r="L109" s="38">
        <f t="shared" si="3"/>
        <v>0</v>
      </c>
      <c r="M109" s="38">
        <f t="shared" si="4"/>
        <v>0</v>
      </c>
      <c r="N109" s="56">
        <f t="shared" si="5"/>
        <v>0</v>
      </c>
    </row>
    <row r="110" spans="1:14" ht="110.1" customHeight="1" x14ac:dyDescent="0.25">
      <c r="A110" s="23">
        <v>109</v>
      </c>
      <c r="B110" s="18"/>
      <c r="C110" s="46" t="s">
        <v>74</v>
      </c>
      <c r="D110" s="46" t="s">
        <v>132</v>
      </c>
      <c r="E110" s="7"/>
      <c r="F110" s="49" t="s">
        <v>101</v>
      </c>
      <c r="G110" s="49" t="s">
        <v>123</v>
      </c>
      <c r="H110" s="49" t="s">
        <v>126</v>
      </c>
      <c r="I110" s="30" t="s">
        <v>82</v>
      </c>
      <c r="J110" s="30">
        <v>60</v>
      </c>
      <c r="K110" s="38">
        <v>0</v>
      </c>
      <c r="L110" s="38">
        <f t="shared" si="3"/>
        <v>0</v>
      </c>
      <c r="M110" s="38">
        <f t="shared" si="4"/>
        <v>0</v>
      </c>
      <c r="N110" s="56">
        <f t="shared" si="5"/>
        <v>0</v>
      </c>
    </row>
    <row r="111" spans="1:14" ht="110.1" customHeight="1" x14ac:dyDescent="0.25">
      <c r="A111" s="23">
        <v>110</v>
      </c>
      <c r="B111" s="24" t="s">
        <v>40</v>
      </c>
      <c r="C111" s="46" t="s">
        <v>75</v>
      </c>
      <c r="D111" s="46" t="s">
        <v>134</v>
      </c>
      <c r="E111" s="7"/>
      <c r="F111" s="49" t="s">
        <v>133</v>
      </c>
      <c r="G111" s="49" t="s">
        <v>123</v>
      </c>
      <c r="H111" s="49" t="s">
        <v>126</v>
      </c>
      <c r="I111" s="30" t="s">
        <v>82</v>
      </c>
      <c r="J111" s="30">
        <v>1</v>
      </c>
      <c r="K111" s="38">
        <v>0</v>
      </c>
      <c r="L111" s="38">
        <f t="shared" si="3"/>
        <v>0</v>
      </c>
      <c r="M111" s="38">
        <f t="shared" si="4"/>
        <v>0</v>
      </c>
      <c r="N111" s="56">
        <f t="shared" si="5"/>
        <v>0</v>
      </c>
    </row>
    <row r="112" spans="1:14" ht="120" x14ac:dyDescent="0.25">
      <c r="A112" s="23">
        <v>111</v>
      </c>
      <c r="B112" s="18"/>
      <c r="C112" s="46" t="s">
        <v>76</v>
      </c>
      <c r="D112" s="46" t="s">
        <v>135</v>
      </c>
      <c r="E112" s="7"/>
      <c r="F112" s="49" t="s">
        <v>133</v>
      </c>
      <c r="G112" s="49" t="s">
        <v>123</v>
      </c>
      <c r="H112" s="49" t="s">
        <v>126</v>
      </c>
      <c r="I112" s="30" t="s">
        <v>82</v>
      </c>
      <c r="J112" s="30">
        <v>4</v>
      </c>
      <c r="K112" s="38">
        <v>0</v>
      </c>
      <c r="L112" s="38">
        <f t="shared" si="3"/>
        <v>0</v>
      </c>
      <c r="M112" s="38">
        <f t="shared" si="4"/>
        <v>0</v>
      </c>
      <c r="N112" s="56">
        <f t="shared" si="5"/>
        <v>0</v>
      </c>
    </row>
    <row r="113" spans="1:14" ht="110.1" customHeight="1" x14ac:dyDescent="0.25">
      <c r="A113" s="23">
        <v>112</v>
      </c>
      <c r="B113" s="24" t="s">
        <v>77</v>
      </c>
      <c r="C113" s="46" t="s">
        <v>96</v>
      </c>
      <c r="D113" s="46" t="s">
        <v>96</v>
      </c>
      <c r="E113" s="7"/>
      <c r="F113" s="49">
        <v>400</v>
      </c>
      <c r="G113" s="49" t="s">
        <v>136</v>
      </c>
      <c r="H113" s="49" t="s">
        <v>137</v>
      </c>
      <c r="I113" s="30" t="s">
        <v>82</v>
      </c>
      <c r="J113" s="30">
        <v>5</v>
      </c>
      <c r="K113" s="38">
        <v>0</v>
      </c>
      <c r="L113" s="38">
        <f t="shared" si="3"/>
        <v>0</v>
      </c>
      <c r="M113" s="38">
        <f t="shared" si="4"/>
        <v>0</v>
      </c>
      <c r="N113" s="56">
        <f t="shared" si="5"/>
        <v>0</v>
      </c>
    </row>
    <row r="114" spans="1:14" ht="110.1" customHeight="1" x14ac:dyDescent="0.25">
      <c r="A114" s="23">
        <v>113</v>
      </c>
      <c r="B114" s="18"/>
      <c r="C114" s="46" t="s">
        <v>96</v>
      </c>
      <c r="D114" s="46" t="s">
        <v>96</v>
      </c>
      <c r="E114" s="7"/>
      <c r="F114" s="49">
        <v>450</v>
      </c>
      <c r="G114" s="49" t="s">
        <v>136</v>
      </c>
      <c r="H114" s="49" t="s">
        <v>137</v>
      </c>
      <c r="I114" s="30" t="s">
        <v>82</v>
      </c>
      <c r="J114" s="30">
        <v>2</v>
      </c>
      <c r="K114" s="38">
        <v>0</v>
      </c>
      <c r="L114" s="38">
        <f t="shared" si="3"/>
        <v>0</v>
      </c>
      <c r="M114" s="38">
        <f t="shared" si="4"/>
        <v>0</v>
      </c>
      <c r="N114" s="56">
        <f t="shared" si="5"/>
        <v>0</v>
      </c>
    </row>
    <row r="115" spans="1:14" ht="110.1" customHeight="1" x14ac:dyDescent="0.25">
      <c r="A115" s="23">
        <v>114</v>
      </c>
      <c r="B115" s="18"/>
      <c r="C115" s="46" t="s">
        <v>96</v>
      </c>
      <c r="D115" s="46" t="s">
        <v>96</v>
      </c>
      <c r="E115" s="7"/>
      <c r="F115" s="49">
        <v>600</v>
      </c>
      <c r="G115" s="49" t="s">
        <v>136</v>
      </c>
      <c r="H115" s="49" t="s">
        <v>137</v>
      </c>
      <c r="I115" s="30" t="s">
        <v>82</v>
      </c>
      <c r="J115" s="30">
        <v>5</v>
      </c>
      <c r="K115" s="38">
        <v>0</v>
      </c>
      <c r="L115" s="38">
        <f t="shared" si="3"/>
        <v>0</v>
      </c>
      <c r="M115" s="38">
        <f t="shared" si="4"/>
        <v>0</v>
      </c>
      <c r="N115" s="56">
        <f t="shared" si="5"/>
        <v>0</v>
      </c>
    </row>
    <row r="116" spans="1:14" ht="110.1" customHeight="1" x14ac:dyDescent="0.25">
      <c r="A116" s="23">
        <v>115</v>
      </c>
      <c r="B116" s="18"/>
      <c r="C116" s="46" t="s">
        <v>91</v>
      </c>
      <c r="D116" s="46" t="s">
        <v>91</v>
      </c>
      <c r="E116" s="26"/>
      <c r="F116" s="50">
        <v>400</v>
      </c>
      <c r="G116" s="49" t="s">
        <v>136</v>
      </c>
      <c r="H116" s="49" t="s">
        <v>137</v>
      </c>
      <c r="I116" s="30" t="s">
        <v>82</v>
      </c>
      <c r="J116" s="30">
        <v>10</v>
      </c>
      <c r="K116" s="38">
        <v>0</v>
      </c>
      <c r="L116" s="38">
        <f t="shared" si="3"/>
        <v>0</v>
      </c>
      <c r="M116" s="38">
        <f t="shared" si="4"/>
        <v>0</v>
      </c>
      <c r="N116" s="56">
        <f t="shared" si="5"/>
        <v>0</v>
      </c>
    </row>
    <row r="117" spans="1:14" ht="110.1" customHeight="1" x14ac:dyDescent="0.25">
      <c r="A117" s="23">
        <v>116</v>
      </c>
      <c r="B117" s="18"/>
      <c r="C117" s="46" t="s">
        <v>91</v>
      </c>
      <c r="D117" s="46" t="s">
        <v>91</v>
      </c>
      <c r="E117" s="26"/>
      <c r="F117" s="50">
        <v>450</v>
      </c>
      <c r="G117" s="49" t="s">
        <v>136</v>
      </c>
      <c r="H117" s="49" t="s">
        <v>137</v>
      </c>
      <c r="I117" s="30" t="s">
        <v>82</v>
      </c>
      <c r="J117" s="30">
        <v>4</v>
      </c>
      <c r="K117" s="38">
        <v>0</v>
      </c>
      <c r="L117" s="38">
        <f t="shared" si="3"/>
        <v>0</v>
      </c>
      <c r="M117" s="38">
        <f t="shared" si="4"/>
        <v>0</v>
      </c>
      <c r="N117" s="56">
        <f t="shared" si="5"/>
        <v>0</v>
      </c>
    </row>
    <row r="118" spans="1:14" ht="110.1" customHeight="1" x14ac:dyDescent="0.25">
      <c r="A118" s="23">
        <v>117</v>
      </c>
      <c r="B118" s="18"/>
      <c r="C118" s="46" t="s">
        <v>90</v>
      </c>
      <c r="D118" s="46" t="s">
        <v>90</v>
      </c>
      <c r="E118" s="16"/>
      <c r="F118" s="50">
        <v>600</v>
      </c>
      <c r="G118" s="49" t="s">
        <v>136</v>
      </c>
      <c r="H118" s="49" t="s">
        <v>137</v>
      </c>
      <c r="I118" s="30" t="s">
        <v>82</v>
      </c>
      <c r="J118" s="30">
        <v>32</v>
      </c>
      <c r="K118" s="38">
        <v>0</v>
      </c>
      <c r="L118" s="38">
        <f t="shared" si="3"/>
        <v>0</v>
      </c>
      <c r="M118" s="38">
        <f t="shared" si="4"/>
        <v>0</v>
      </c>
      <c r="N118" s="56">
        <f t="shared" si="5"/>
        <v>0</v>
      </c>
    </row>
    <row r="119" spans="1:14" ht="110.1" customHeight="1" x14ac:dyDescent="0.25">
      <c r="A119" s="23">
        <v>118</v>
      </c>
      <c r="B119" s="18"/>
      <c r="C119" s="46" t="s">
        <v>89</v>
      </c>
      <c r="D119" s="46" t="s">
        <v>90</v>
      </c>
      <c r="E119" s="16"/>
      <c r="F119" s="50">
        <v>800</v>
      </c>
      <c r="G119" s="49" t="s">
        <v>136</v>
      </c>
      <c r="H119" s="49" t="s">
        <v>137</v>
      </c>
      <c r="I119" s="30" t="s">
        <v>82</v>
      </c>
      <c r="J119" s="30">
        <v>8</v>
      </c>
      <c r="K119" s="38">
        <v>0</v>
      </c>
      <c r="L119" s="38">
        <f t="shared" si="3"/>
        <v>0</v>
      </c>
      <c r="M119" s="38">
        <f t="shared" si="4"/>
        <v>0</v>
      </c>
      <c r="N119" s="56">
        <f t="shared" si="5"/>
        <v>0</v>
      </c>
    </row>
    <row r="120" spans="1:14" ht="110.1" customHeight="1" x14ac:dyDescent="0.25">
      <c r="A120" s="23">
        <v>119</v>
      </c>
      <c r="B120" s="18"/>
      <c r="C120" s="46" t="s">
        <v>89</v>
      </c>
      <c r="D120" s="46" t="s">
        <v>90</v>
      </c>
      <c r="E120" s="16"/>
      <c r="F120" s="50">
        <v>900</v>
      </c>
      <c r="G120" s="49" t="s">
        <v>136</v>
      </c>
      <c r="H120" s="49" t="s">
        <v>137</v>
      </c>
      <c r="I120" s="30" t="s">
        <v>82</v>
      </c>
      <c r="J120" s="30">
        <v>3</v>
      </c>
      <c r="K120" s="38">
        <v>0</v>
      </c>
      <c r="L120" s="38">
        <f t="shared" si="3"/>
        <v>0</v>
      </c>
      <c r="M120" s="38">
        <f t="shared" si="4"/>
        <v>0</v>
      </c>
      <c r="N120" s="56">
        <f t="shared" si="5"/>
        <v>0</v>
      </c>
    </row>
    <row r="121" spans="1:14" ht="110.1" customHeight="1" x14ac:dyDescent="0.25">
      <c r="A121" s="23">
        <v>120</v>
      </c>
      <c r="B121" s="24" t="s">
        <v>78</v>
      </c>
      <c r="C121" s="46" t="s">
        <v>92</v>
      </c>
      <c r="D121" s="46" t="s">
        <v>94</v>
      </c>
      <c r="E121" s="16"/>
      <c r="F121" s="50">
        <v>400</v>
      </c>
      <c r="G121" s="50" t="s">
        <v>138</v>
      </c>
      <c r="H121" s="50" t="s">
        <v>256</v>
      </c>
      <c r="I121" s="30" t="s">
        <v>82</v>
      </c>
      <c r="J121" s="30">
        <v>10</v>
      </c>
      <c r="K121" s="38">
        <v>0</v>
      </c>
      <c r="L121" s="38">
        <f t="shared" si="3"/>
        <v>0</v>
      </c>
      <c r="M121" s="38">
        <f t="shared" si="4"/>
        <v>0</v>
      </c>
      <c r="N121" s="56">
        <f t="shared" si="5"/>
        <v>0</v>
      </c>
    </row>
    <row r="122" spans="1:14" ht="110.1" customHeight="1" x14ac:dyDescent="0.25">
      <c r="A122" s="23">
        <v>121</v>
      </c>
      <c r="B122" s="18"/>
      <c r="C122" s="46" t="s">
        <v>93</v>
      </c>
      <c r="D122" s="46" t="s">
        <v>94</v>
      </c>
      <c r="E122" s="16"/>
      <c r="F122" s="50">
        <v>450</v>
      </c>
      <c r="G122" s="50" t="s">
        <v>138</v>
      </c>
      <c r="H122" s="50" t="s">
        <v>256</v>
      </c>
      <c r="I122" s="30" t="s">
        <v>82</v>
      </c>
      <c r="J122" s="30">
        <v>4</v>
      </c>
      <c r="K122" s="38">
        <v>0</v>
      </c>
      <c r="L122" s="38">
        <f t="shared" si="3"/>
        <v>0</v>
      </c>
      <c r="M122" s="38">
        <f t="shared" si="4"/>
        <v>0</v>
      </c>
      <c r="N122" s="56">
        <f t="shared" si="5"/>
        <v>0</v>
      </c>
    </row>
    <row r="123" spans="1:14" ht="110.1" customHeight="1" x14ac:dyDescent="0.25">
      <c r="A123" s="23">
        <v>122</v>
      </c>
      <c r="B123" s="18"/>
      <c r="C123" s="46" t="s">
        <v>95</v>
      </c>
      <c r="D123" s="46" t="s">
        <v>95</v>
      </c>
      <c r="E123" s="26"/>
      <c r="F123" s="50">
        <v>400</v>
      </c>
      <c r="G123" s="50" t="s">
        <v>138</v>
      </c>
      <c r="H123" s="50" t="s">
        <v>256</v>
      </c>
      <c r="I123" s="30" t="s">
        <v>82</v>
      </c>
      <c r="J123" s="30">
        <v>13</v>
      </c>
      <c r="K123" s="38">
        <v>0</v>
      </c>
      <c r="L123" s="38">
        <f t="shared" si="3"/>
        <v>0</v>
      </c>
      <c r="M123" s="38">
        <f t="shared" si="4"/>
        <v>0</v>
      </c>
      <c r="N123" s="56">
        <f t="shared" si="5"/>
        <v>0</v>
      </c>
    </row>
    <row r="124" spans="1:14" ht="110.1" customHeight="1" x14ac:dyDescent="0.25">
      <c r="A124" s="23">
        <v>123</v>
      </c>
      <c r="B124" s="18"/>
      <c r="C124" s="46" t="s">
        <v>95</v>
      </c>
      <c r="D124" s="46" t="s">
        <v>95</v>
      </c>
      <c r="E124" s="26"/>
      <c r="F124" s="50">
        <v>450</v>
      </c>
      <c r="G124" s="50" t="s">
        <v>138</v>
      </c>
      <c r="H124" s="50" t="s">
        <v>256</v>
      </c>
      <c r="I124" s="30" t="s">
        <v>82</v>
      </c>
      <c r="J124" s="30">
        <v>5</v>
      </c>
      <c r="K124" s="38">
        <v>0</v>
      </c>
      <c r="L124" s="38">
        <f t="shared" si="3"/>
        <v>0</v>
      </c>
      <c r="M124" s="38">
        <f t="shared" si="4"/>
        <v>0</v>
      </c>
      <c r="N124" s="56">
        <f t="shared" si="5"/>
        <v>0</v>
      </c>
    </row>
    <row r="125" spans="1:14" ht="110.1" customHeight="1" x14ac:dyDescent="0.25">
      <c r="A125" s="23">
        <v>124</v>
      </c>
      <c r="B125" s="18"/>
      <c r="C125" s="62" t="s">
        <v>262</v>
      </c>
      <c r="D125" s="62" t="s">
        <v>262</v>
      </c>
      <c r="E125" s="37"/>
      <c r="F125" s="50">
        <v>600</v>
      </c>
      <c r="G125" s="50" t="s">
        <v>138</v>
      </c>
      <c r="H125" s="50" t="s">
        <v>256</v>
      </c>
      <c r="I125" s="30" t="s">
        <v>82</v>
      </c>
      <c r="J125" s="30">
        <v>4</v>
      </c>
      <c r="K125" s="38">
        <v>0</v>
      </c>
      <c r="L125" s="38">
        <f t="shared" si="3"/>
        <v>0</v>
      </c>
      <c r="M125" s="38">
        <f t="shared" si="4"/>
        <v>0</v>
      </c>
      <c r="N125" s="56">
        <f t="shared" si="5"/>
        <v>0</v>
      </c>
    </row>
    <row r="126" spans="1:14" ht="110.1" customHeight="1" x14ac:dyDescent="0.25">
      <c r="A126" s="23">
        <v>125</v>
      </c>
      <c r="B126" s="18"/>
      <c r="C126" s="46" t="s">
        <v>91</v>
      </c>
      <c r="D126" s="46" t="s">
        <v>91</v>
      </c>
      <c r="E126" s="26"/>
      <c r="F126" s="50">
        <v>400</v>
      </c>
      <c r="G126" s="50" t="s">
        <v>138</v>
      </c>
      <c r="H126" s="50" t="s">
        <v>256</v>
      </c>
      <c r="I126" s="30" t="s">
        <v>82</v>
      </c>
      <c r="J126" s="30">
        <v>11</v>
      </c>
      <c r="K126" s="38">
        <v>0</v>
      </c>
      <c r="L126" s="38">
        <f t="shared" si="3"/>
        <v>0</v>
      </c>
      <c r="M126" s="38">
        <f t="shared" si="4"/>
        <v>0</v>
      </c>
      <c r="N126" s="56">
        <f t="shared" si="5"/>
        <v>0</v>
      </c>
    </row>
    <row r="127" spans="1:14" ht="110.1" customHeight="1" x14ac:dyDescent="0.25">
      <c r="A127" s="23">
        <v>126</v>
      </c>
      <c r="B127" s="18"/>
      <c r="C127" s="46" t="s">
        <v>91</v>
      </c>
      <c r="D127" s="46" t="s">
        <v>91</v>
      </c>
      <c r="E127" s="26"/>
      <c r="F127" s="50">
        <v>450</v>
      </c>
      <c r="G127" s="50" t="s">
        <v>138</v>
      </c>
      <c r="H127" s="50" t="s">
        <v>256</v>
      </c>
      <c r="I127" s="30" t="s">
        <v>82</v>
      </c>
      <c r="J127" s="30">
        <v>2</v>
      </c>
      <c r="K127" s="38">
        <v>0</v>
      </c>
      <c r="L127" s="38">
        <f t="shared" si="3"/>
        <v>0</v>
      </c>
      <c r="M127" s="38">
        <f t="shared" si="4"/>
        <v>0</v>
      </c>
      <c r="N127" s="56">
        <f t="shared" si="5"/>
        <v>0</v>
      </c>
    </row>
    <row r="128" spans="1:14" ht="110.1" customHeight="1" x14ac:dyDescent="0.25">
      <c r="A128" s="23">
        <v>127</v>
      </c>
      <c r="B128" s="18"/>
      <c r="C128" s="46" t="s">
        <v>89</v>
      </c>
      <c r="D128" s="46" t="s">
        <v>89</v>
      </c>
      <c r="E128" s="16"/>
      <c r="F128" s="50">
        <v>600</v>
      </c>
      <c r="G128" s="50" t="s">
        <v>138</v>
      </c>
      <c r="H128" s="50" t="s">
        <v>256</v>
      </c>
      <c r="I128" s="30" t="s">
        <v>82</v>
      </c>
      <c r="J128" s="30">
        <v>21</v>
      </c>
      <c r="K128" s="38">
        <v>0</v>
      </c>
      <c r="L128" s="38">
        <f t="shared" si="3"/>
        <v>0</v>
      </c>
      <c r="M128" s="38">
        <f t="shared" si="4"/>
        <v>0</v>
      </c>
      <c r="N128" s="56">
        <f t="shared" si="5"/>
        <v>0</v>
      </c>
    </row>
    <row r="129" spans="1:14" ht="110.1" customHeight="1" x14ac:dyDescent="0.25">
      <c r="A129" s="23">
        <v>128</v>
      </c>
      <c r="B129" s="18"/>
      <c r="C129" s="46" t="s">
        <v>89</v>
      </c>
      <c r="D129" s="46" t="s">
        <v>89</v>
      </c>
      <c r="E129" s="16"/>
      <c r="F129" s="50">
        <v>800</v>
      </c>
      <c r="G129" s="50" t="s">
        <v>138</v>
      </c>
      <c r="H129" s="50" t="s">
        <v>256</v>
      </c>
      <c r="I129" s="30" t="s">
        <v>82</v>
      </c>
      <c r="J129" s="30">
        <v>2</v>
      </c>
      <c r="K129" s="38">
        <v>0</v>
      </c>
      <c r="L129" s="38">
        <f t="shared" ref="L129:L139" si="6">K129*1.21</f>
        <v>0</v>
      </c>
      <c r="M129" s="38">
        <f t="shared" ref="M129:M139" si="7">J129*K129*2</f>
        <v>0</v>
      </c>
      <c r="N129" s="56">
        <f t="shared" ref="N129:N139" si="8">+M129*1.21</f>
        <v>0</v>
      </c>
    </row>
    <row r="130" spans="1:14" ht="110.1" customHeight="1" x14ac:dyDescent="0.25">
      <c r="A130" s="23">
        <v>129</v>
      </c>
      <c r="B130" s="18"/>
      <c r="C130" s="46" t="s">
        <v>90</v>
      </c>
      <c r="D130" s="46" t="s">
        <v>89</v>
      </c>
      <c r="E130" s="16"/>
      <c r="F130" s="50">
        <v>900</v>
      </c>
      <c r="G130" s="50" t="s">
        <v>138</v>
      </c>
      <c r="H130" s="50" t="s">
        <v>256</v>
      </c>
      <c r="I130" s="30" t="s">
        <v>82</v>
      </c>
      <c r="J130" s="30">
        <v>2</v>
      </c>
      <c r="K130" s="38">
        <v>0</v>
      </c>
      <c r="L130" s="38">
        <f t="shared" si="6"/>
        <v>0</v>
      </c>
      <c r="M130" s="38">
        <f t="shared" si="7"/>
        <v>0</v>
      </c>
      <c r="N130" s="56">
        <f t="shared" si="8"/>
        <v>0</v>
      </c>
    </row>
    <row r="131" spans="1:14" ht="110.1" customHeight="1" x14ac:dyDescent="0.25">
      <c r="A131" s="23">
        <v>130</v>
      </c>
      <c r="B131" s="18"/>
      <c r="C131" s="46" t="s">
        <v>88</v>
      </c>
      <c r="D131" s="46" t="s">
        <v>88</v>
      </c>
      <c r="E131" s="26"/>
      <c r="F131" s="50">
        <v>600</v>
      </c>
      <c r="G131" s="50" t="s">
        <v>138</v>
      </c>
      <c r="H131" s="50" t="s">
        <v>256</v>
      </c>
      <c r="I131" s="30" t="s">
        <v>82</v>
      </c>
      <c r="J131" s="30">
        <v>19</v>
      </c>
      <c r="K131" s="38">
        <v>0</v>
      </c>
      <c r="L131" s="38">
        <f t="shared" si="6"/>
        <v>0</v>
      </c>
      <c r="M131" s="38">
        <f t="shared" si="7"/>
        <v>0</v>
      </c>
      <c r="N131" s="56">
        <f t="shared" si="8"/>
        <v>0</v>
      </c>
    </row>
    <row r="132" spans="1:14" ht="110.1" customHeight="1" x14ac:dyDescent="0.25">
      <c r="A132" s="23">
        <v>131</v>
      </c>
      <c r="B132" s="18"/>
      <c r="C132" s="46" t="s">
        <v>88</v>
      </c>
      <c r="D132" s="46" t="s">
        <v>88</v>
      </c>
      <c r="E132" s="26"/>
      <c r="F132" s="50">
        <v>800</v>
      </c>
      <c r="G132" s="50" t="s">
        <v>138</v>
      </c>
      <c r="H132" s="50" t="s">
        <v>256</v>
      </c>
      <c r="I132" s="30" t="s">
        <v>82</v>
      </c>
      <c r="J132" s="30">
        <v>8</v>
      </c>
      <c r="K132" s="38">
        <v>0</v>
      </c>
      <c r="L132" s="38">
        <f t="shared" si="6"/>
        <v>0</v>
      </c>
      <c r="M132" s="38">
        <f t="shared" si="7"/>
        <v>0</v>
      </c>
      <c r="N132" s="56">
        <f t="shared" si="8"/>
        <v>0</v>
      </c>
    </row>
    <row r="133" spans="1:14" ht="110.1" customHeight="1" x14ac:dyDescent="0.25">
      <c r="A133" s="23">
        <v>132</v>
      </c>
      <c r="B133" s="18"/>
      <c r="C133" s="46" t="s">
        <v>88</v>
      </c>
      <c r="D133" s="46" t="s">
        <v>88</v>
      </c>
      <c r="E133" s="26"/>
      <c r="F133" s="50">
        <v>900</v>
      </c>
      <c r="G133" s="50" t="s">
        <v>138</v>
      </c>
      <c r="H133" s="50" t="s">
        <v>256</v>
      </c>
      <c r="I133" s="30" t="s">
        <v>82</v>
      </c>
      <c r="J133" s="30">
        <v>4</v>
      </c>
      <c r="K133" s="38">
        <v>0</v>
      </c>
      <c r="L133" s="38">
        <f t="shared" si="6"/>
        <v>0</v>
      </c>
      <c r="M133" s="38">
        <f t="shared" si="7"/>
        <v>0</v>
      </c>
      <c r="N133" s="56">
        <f t="shared" si="8"/>
        <v>0</v>
      </c>
    </row>
    <row r="134" spans="1:14" ht="110.1" customHeight="1" x14ac:dyDescent="0.25">
      <c r="A134" s="23">
        <v>133</v>
      </c>
      <c r="B134" s="24" t="s">
        <v>30</v>
      </c>
      <c r="C134" s="46" t="s">
        <v>81</v>
      </c>
      <c r="D134" s="46" t="s">
        <v>257</v>
      </c>
      <c r="E134" s="26"/>
      <c r="F134" s="50">
        <v>1000</v>
      </c>
      <c r="G134" s="50">
        <v>600</v>
      </c>
      <c r="H134" s="50">
        <v>28</v>
      </c>
      <c r="I134" s="30" t="s">
        <v>79</v>
      </c>
      <c r="J134" s="30">
        <v>24</v>
      </c>
      <c r="K134" s="38">
        <v>0</v>
      </c>
      <c r="L134" s="38">
        <f t="shared" si="6"/>
        <v>0</v>
      </c>
      <c r="M134" s="38">
        <f t="shared" si="7"/>
        <v>0</v>
      </c>
      <c r="N134" s="56">
        <f t="shared" si="8"/>
        <v>0</v>
      </c>
    </row>
    <row r="135" spans="1:14" ht="110.1" customHeight="1" x14ac:dyDescent="0.25">
      <c r="A135" s="23">
        <v>134</v>
      </c>
      <c r="B135" s="18"/>
      <c r="C135" s="46" t="s">
        <v>80</v>
      </c>
      <c r="D135" s="46" t="s">
        <v>258</v>
      </c>
      <c r="E135" s="26"/>
      <c r="F135" s="50">
        <v>1000</v>
      </c>
      <c r="G135" s="50">
        <v>600</v>
      </c>
      <c r="H135" s="50">
        <v>38</v>
      </c>
      <c r="I135" s="30" t="s">
        <v>79</v>
      </c>
      <c r="J135" s="30">
        <v>19</v>
      </c>
      <c r="K135" s="38">
        <v>0</v>
      </c>
      <c r="L135" s="38">
        <f t="shared" si="6"/>
        <v>0</v>
      </c>
      <c r="M135" s="38">
        <f t="shared" si="7"/>
        <v>0</v>
      </c>
      <c r="N135" s="56">
        <f t="shared" si="8"/>
        <v>0</v>
      </c>
    </row>
    <row r="136" spans="1:14" ht="110.1" customHeight="1" x14ac:dyDescent="0.25">
      <c r="A136" s="23">
        <v>135</v>
      </c>
      <c r="B136" s="18" t="s">
        <v>83</v>
      </c>
      <c r="C136" s="46" t="s">
        <v>84</v>
      </c>
      <c r="D136" s="46" t="s">
        <v>97</v>
      </c>
      <c r="E136" s="26"/>
      <c r="F136" s="50" t="s">
        <v>137</v>
      </c>
      <c r="G136" s="42" t="s">
        <v>259</v>
      </c>
      <c r="H136" s="51"/>
      <c r="I136" s="30" t="s">
        <v>82</v>
      </c>
      <c r="J136" s="30">
        <v>15</v>
      </c>
      <c r="K136" s="38">
        <v>0</v>
      </c>
      <c r="L136" s="38">
        <f t="shared" si="6"/>
        <v>0</v>
      </c>
      <c r="M136" s="38">
        <f t="shared" si="7"/>
        <v>0</v>
      </c>
      <c r="N136" s="56">
        <f t="shared" si="8"/>
        <v>0</v>
      </c>
    </row>
    <row r="137" spans="1:14" ht="110.1" customHeight="1" x14ac:dyDescent="0.25">
      <c r="A137" s="23">
        <v>136</v>
      </c>
      <c r="B137" s="18"/>
      <c r="C137" s="46" t="s">
        <v>85</v>
      </c>
      <c r="D137" s="46" t="s">
        <v>97</v>
      </c>
      <c r="E137" s="26"/>
      <c r="F137" s="50" t="s">
        <v>137</v>
      </c>
      <c r="G137" s="42" t="s">
        <v>259</v>
      </c>
      <c r="H137" s="51"/>
      <c r="I137" s="30" t="s">
        <v>82</v>
      </c>
      <c r="J137" s="30">
        <v>6</v>
      </c>
      <c r="K137" s="38">
        <v>0</v>
      </c>
      <c r="L137" s="38">
        <f t="shared" si="6"/>
        <v>0</v>
      </c>
      <c r="M137" s="38">
        <f t="shared" si="7"/>
        <v>0</v>
      </c>
      <c r="N137" s="56">
        <f t="shared" si="8"/>
        <v>0</v>
      </c>
    </row>
    <row r="138" spans="1:14" ht="110.1" customHeight="1" x14ac:dyDescent="0.25">
      <c r="A138" s="23">
        <v>137</v>
      </c>
      <c r="B138" s="18"/>
      <c r="C138" s="46" t="s">
        <v>86</v>
      </c>
      <c r="D138" s="46"/>
      <c r="E138" s="16"/>
      <c r="F138" s="42" t="s">
        <v>259</v>
      </c>
      <c r="G138" s="42" t="s">
        <v>259</v>
      </c>
      <c r="H138" s="42"/>
      <c r="I138" s="30" t="s">
        <v>82</v>
      </c>
      <c r="J138" s="30">
        <v>4</v>
      </c>
      <c r="K138" s="38">
        <v>0</v>
      </c>
      <c r="L138" s="38">
        <f t="shared" si="6"/>
        <v>0</v>
      </c>
      <c r="M138" s="38">
        <f t="shared" si="7"/>
        <v>0</v>
      </c>
      <c r="N138" s="56">
        <f t="shared" si="8"/>
        <v>0</v>
      </c>
    </row>
    <row r="139" spans="1:14" ht="110.1" customHeight="1" thickBot="1" x14ac:dyDescent="0.3">
      <c r="A139" s="27">
        <v>138</v>
      </c>
      <c r="B139" s="28"/>
      <c r="C139" s="57" t="s">
        <v>87</v>
      </c>
      <c r="D139" s="57"/>
      <c r="E139" s="29"/>
      <c r="F139" s="52" t="s">
        <v>259</v>
      </c>
      <c r="G139" s="52" t="s">
        <v>259</v>
      </c>
      <c r="H139" s="52"/>
      <c r="I139" s="31" t="s">
        <v>82</v>
      </c>
      <c r="J139" s="31">
        <v>5</v>
      </c>
      <c r="K139" s="43">
        <v>0</v>
      </c>
      <c r="L139" s="43">
        <f t="shared" si="6"/>
        <v>0</v>
      </c>
      <c r="M139" s="43">
        <f t="shared" si="7"/>
        <v>0</v>
      </c>
      <c r="N139" s="59">
        <f t="shared" si="8"/>
        <v>0</v>
      </c>
    </row>
    <row r="140" spans="1:14" ht="16.5" thickTop="1" thickBot="1" x14ac:dyDescent="0.3">
      <c r="J140" s="73" t="s">
        <v>183</v>
      </c>
      <c r="K140" s="74"/>
      <c r="L140" s="74"/>
      <c r="M140" s="63">
        <f>SUM(M2:M139)</f>
        <v>0</v>
      </c>
    </row>
    <row r="141" spans="1:14" ht="15.75" thickTop="1" x14ac:dyDescent="0.25"/>
    <row r="142" spans="1:14" x14ac:dyDescent="0.25">
      <c r="A142" t="s">
        <v>299</v>
      </c>
    </row>
  </sheetData>
  <protectedRanges>
    <protectedRange sqref="N1 K1:M139" name="Oblast2"/>
    <protectedRange sqref="N1 K1:M139" name="Oblast1"/>
  </protectedRanges>
  <mergeCells count="1">
    <mergeCell ref="J140:L140"/>
  </mergeCells>
  <phoneticPr fontId="4" type="noConversion"/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8F92B"/>
  </sheetPr>
  <dimension ref="A1:K51"/>
  <sheetViews>
    <sheetView topLeftCell="A44" zoomScale="90" zoomScaleNormal="90" workbookViewId="0">
      <selection activeCell="C51" sqref="C51"/>
    </sheetView>
  </sheetViews>
  <sheetFormatPr defaultColWidth="9.140625" defaultRowHeight="15" x14ac:dyDescent="0.25"/>
  <cols>
    <col min="1" max="1" width="9.28515625" style="33" customWidth="1"/>
    <col min="2" max="2" width="17" style="33" customWidth="1"/>
    <col min="3" max="3" width="59.7109375" style="33" customWidth="1"/>
    <col min="4" max="4" width="75.5703125" style="33" bestFit="1" customWidth="1"/>
    <col min="5" max="5" width="41" style="44" customWidth="1"/>
    <col min="6" max="6" width="8.85546875" style="33" bestFit="1" customWidth="1"/>
    <col min="7" max="7" width="18.28515625" style="33" bestFit="1" customWidth="1"/>
    <col min="8" max="8" width="14.42578125" style="33" bestFit="1" customWidth="1"/>
    <col min="9" max="9" width="14.42578125" style="33" customWidth="1"/>
    <col min="10" max="10" width="18.28515625" style="33" bestFit="1" customWidth="1"/>
    <col min="11" max="11" width="17" style="32" customWidth="1"/>
    <col min="12" max="16384" width="9.140625" style="32"/>
  </cols>
  <sheetData>
    <row r="1" spans="1:11" ht="46.5" thickTop="1" thickBot="1" x14ac:dyDescent="0.3">
      <c r="A1" s="72" t="s">
        <v>3</v>
      </c>
      <c r="B1" s="2" t="s">
        <v>4</v>
      </c>
      <c r="C1" s="2" t="s">
        <v>5</v>
      </c>
      <c r="D1" s="2" t="s">
        <v>8</v>
      </c>
      <c r="E1" s="2" t="s">
        <v>264</v>
      </c>
      <c r="F1" s="3" t="s">
        <v>1</v>
      </c>
      <c r="G1" s="3" t="s">
        <v>6</v>
      </c>
      <c r="H1" s="3" t="s">
        <v>2</v>
      </c>
      <c r="I1" s="3" t="s">
        <v>47</v>
      </c>
      <c r="J1" s="3" t="s">
        <v>7</v>
      </c>
      <c r="K1" s="4" t="s">
        <v>285</v>
      </c>
    </row>
    <row r="2" spans="1:11" ht="110.1" customHeight="1" thickTop="1" x14ac:dyDescent="0.25">
      <c r="A2" s="64">
        <v>1</v>
      </c>
      <c r="B2" s="65" t="s">
        <v>196</v>
      </c>
      <c r="C2" s="66" t="s">
        <v>186</v>
      </c>
      <c r="D2" s="66" t="s">
        <v>187</v>
      </c>
      <c r="E2" s="67"/>
      <c r="F2" s="35" t="s">
        <v>82</v>
      </c>
      <c r="G2" s="35">
        <v>11</v>
      </c>
      <c r="H2" s="68">
        <v>0</v>
      </c>
      <c r="I2" s="68">
        <f>+H2*1.21</f>
        <v>0</v>
      </c>
      <c r="J2" s="68">
        <f>+G2*H2*2</f>
        <v>0</v>
      </c>
      <c r="K2" s="69">
        <f>+J2*1.21</f>
        <v>0</v>
      </c>
    </row>
    <row r="3" spans="1:11" ht="110.1" customHeight="1" x14ac:dyDescent="0.25">
      <c r="A3" s="13">
        <v>2</v>
      </c>
      <c r="B3" s="10"/>
      <c r="C3" s="53" t="s">
        <v>188</v>
      </c>
      <c r="D3" s="54" t="s">
        <v>184</v>
      </c>
      <c r="E3" s="61"/>
      <c r="F3" s="30" t="s">
        <v>82</v>
      </c>
      <c r="G3" s="30">
        <v>16</v>
      </c>
      <c r="H3" s="55">
        <v>0</v>
      </c>
      <c r="I3" s="55">
        <f t="shared" ref="I3:I48" si="0">+H3*1.21</f>
        <v>0</v>
      </c>
      <c r="J3" s="55">
        <f t="shared" ref="J3:J48" si="1">+G3*H3*2</f>
        <v>0</v>
      </c>
      <c r="K3" s="56">
        <f t="shared" ref="K3:K48" si="2">+J3*1.21</f>
        <v>0</v>
      </c>
    </row>
    <row r="4" spans="1:11" ht="110.1" customHeight="1" x14ac:dyDescent="0.25">
      <c r="A4" s="13">
        <v>3</v>
      </c>
      <c r="B4" s="10"/>
      <c r="C4" s="53" t="s">
        <v>189</v>
      </c>
      <c r="D4" s="54" t="s">
        <v>185</v>
      </c>
      <c r="E4" s="61"/>
      <c r="F4" s="30" t="s">
        <v>82</v>
      </c>
      <c r="G4" s="30">
        <v>6</v>
      </c>
      <c r="H4" s="55">
        <v>0</v>
      </c>
      <c r="I4" s="55">
        <f t="shared" si="0"/>
        <v>0</v>
      </c>
      <c r="J4" s="55">
        <f t="shared" si="1"/>
        <v>0</v>
      </c>
      <c r="K4" s="56">
        <f t="shared" si="2"/>
        <v>0</v>
      </c>
    </row>
    <row r="5" spans="1:11" ht="110.1" customHeight="1" x14ac:dyDescent="0.25">
      <c r="A5" s="13">
        <v>4</v>
      </c>
      <c r="B5" s="10"/>
      <c r="C5" s="53" t="s">
        <v>190</v>
      </c>
      <c r="D5" s="53" t="s">
        <v>191</v>
      </c>
      <c r="E5" s="36"/>
      <c r="F5" s="30" t="s">
        <v>82</v>
      </c>
      <c r="G5" s="30">
        <v>1</v>
      </c>
      <c r="H5" s="55">
        <v>0</v>
      </c>
      <c r="I5" s="55">
        <f t="shared" si="0"/>
        <v>0</v>
      </c>
      <c r="J5" s="55">
        <f t="shared" si="1"/>
        <v>0</v>
      </c>
      <c r="K5" s="56">
        <f t="shared" si="2"/>
        <v>0</v>
      </c>
    </row>
    <row r="6" spans="1:11" ht="110.1" customHeight="1" x14ac:dyDescent="0.25">
      <c r="A6" s="13">
        <v>5</v>
      </c>
      <c r="B6" s="24" t="s">
        <v>197</v>
      </c>
      <c r="C6" s="49" t="s">
        <v>246</v>
      </c>
      <c r="D6" s="53" t="s">
        <v>194</v>
      </c>
      <c r="E6" s="36"/>
      <c r="F6" s="30" t="s">
        <v>82</v>
      </c>
      <c r="G6" s="30">
        <v>5</v>
      </c>
      <c r="H6" s="55">
        <v>0</v>
      </c>
      <c r="I6" s="55">
        <f t="shared" si="0"/>
        <v>0</v>
      </c>
      <c r="J6" s="55">
        <f t="shared" si="1"/>
        <v>0</v>
      </c>
      <c r="K6" s="56">
        <f t="shared" si="2"/>
        <v>0</v>
      </c>
    </row>
    <row r="7" spans="1:11" ht="110.1" customHeight="1" x14ac:dyDescent="0.25">
      <c r="A7" s="13">
        <v>6</v>
      </c>
      <c r="B7" s="18"/>
      <c r="C7" s="49" t="s">
        <v>247</v>
      </c>
      <c r="D7" s="54" t="s">
        <v>193</v>
      </c>
      <c r="E7" s="61"/>
      <c r="F7" s="30" t="s">
        <v>82</v>
      </c>
      <c r="G7" s="30">
        <v>10</v>
      </c>
      <c r="H7" s="55">
        <v>0</v>
      </c>
      <c r="I7" s="55">
        <f t="shared" si="0"/>
        <v>0</v>
      </c>
      <c r="J7" s="55">
        <f t="shared" si="1"/>
        <v>0</v>
      </c>
      <c r="K7" s="56">
        <f t="shared" si="2"/>
        <v>0</v>
      </c>
    </row>
    <row r="8" spans="1:11" ht="110.1" customHeight="1" x14ac:dyDescent="0.25">
      <c r="A8" s="13">
        <v>7</v>
      </c>
      <c r="B8" s="18"/>
      <c r="C8" s="49" t="s">
        <v>248</v>
      </c>
      <c r="D8" s="54" t="s">
        <v>192</v>
      </c>
      <c r="E8" s="61"/>
      <c r="F8" s="30" t="s">
        <v>82</v>
      </c>
      <c r="G8" s="30">
        <v>6</v>
      </c>
      <c r="H8" s="55">
        <v>0</v>
      </c>
      <c r="I8" s="55">
        <f t="shared" si="0"/>
        <v>0</v>
      </c>
      <c r="J8" s="55">
        <f t="shared" si="1"/>
        <v>0</v>
      </c>
      <c r="K8" s="56">
        <f t="shared" si="2"/>
        <v>0</v>
      </c>
    </row>
    <row r="9" spans="1:11" ht="110.1" customHeight="1" x14ac:dyDescent="0.25">
      <c r="A9" s="13">
        <v>8</v>
      </c>
      <c r="B9" s="18"/>
      <c r="C9" s="49" t="s">
        <v>249</v>
      </c>
      <c r="D9" s="53" t="s">
        <v>195</v>
      </c>
      <c r="E9" s="36"/>
      <c r="F9" s="30" t="s">
        <v>82</v>
      </c>
      <c r="G9" s="30">
        <v>6</v>
      </c>
      <c r="H9" s="55">
        <v>0</v>
      </c>
      <c r="I9" s="55">
        <f t="shared" si="0"/>
        <v>0</v>
      </c>
      <c r="J9" s="55">
        <f t="shared" si="1"/>
        <v>0</v>
      </c>
      <c r="K9" s="56">
        <f t="shared" si="2"/>
        <v>0</v>
      </c>
    </row>
    <row r="10" spans="1:11" ht="110.1" customHeight="1" x14ac:dyDescent="0.25">
      <c r="A10" s="13">
        <v>9</v>
      </c>
      <c r="B10" s="10" t="s">
        <v>206</v>
      </c>
      <c r="C10" s="53" t="s">
        <v>202</v>
      </c>
      <c r="D10" s="30" t="s">
        <v>198</v>
      </c>
      <c r="E10" s="1"/>
      <c r="F10" s="30" t="s">
        <v>82</v>
      </c>
      <c r="G10" s="30">
        <v>7</v>
      </c>
      <c r="H10" s="55">
        <v>0</v>
      </c>
      <c r="I10" s="55">
        <f t="shared" si="0"/>
        <v>0</v>
      </c>
      <c r="J10" s="55">
        <f t="shared" si="1"/>
        <v>0</v>
      </c>
      <c r="K10" s="56">
        <f t="shared" si="2"/>
        <v>0</v>
      </c>
    </row>
    <row r="11" spans="1:11" ht="110.1" customHeight="1" x14ac:dyDescent="0.25">
      <c r="A11" s="13">
        <v>10</v>
      </c>
      <c r="B11" s="10"/>
      <c r="C11" s="53" t="s">
        <v>203</v>
      </c>
      <c r="D11" s="30" t="s">
        <v>201</v>
      </c>
      <c r="E11" s="1"/>
      <c r="F11" s="30" t="s">
        <v>82</v>
      </c>
      <c r="G11" s="30">
        <v>7</v>
      </c>
      <c r="H11" s="55">
        <v>0</v>
      </c>
      <c r="I11" s="55">
        <f t="shared" si="0"/>
        <v>0</v>
      </c>
      <c r="J11" s="55">
        <f t="shared" si="1"/>
        <v>0</v>
      </c>
      <c r="K11" s="56">
        <f t="shared" si="2"/>
        <v>0</v>
      </c>
    </row>
    <row r="12" spans="1:11" ht="110.1" customHeight="1" x14ac:dyDescent="0.25">
      <c r="A12" s="13">
        <v>11</v>
      </c>
      <c r="B12" s="10"/>
      <c r="C12" s="53" t="s">
        <v>204</v>
      </c>
      <c r="D12" s="30" t="s">
        <v>200</v>
      </c>
      <c r="E12" s="1"/>
      <c r="F12" s="30" t="s">
        <v>82</v>
      </c>
      <c r="G12" s="30">
        <v>13</v>
      </c>
      <c r="H12" s="55">
        <v>0</v>
      </c>
      <c r="I12" s="55">
        <f t="shared" si="0"/>
        <v>0</v>
      </c>
      <c r="J12" s="55">
        <f t="shared" si="1"/>
        <v>0</v>
      </c>
      <c r="K12" s="56">
        <f t="shared" si="2"/>
        <v>0</v>
      </c>
    </row>
    <row r="13" spans="1:11" ht="110.1" customHeight="1" x14ac:dyDescent="0.25">
      <c r="A13" s="13">
        <v>12</v>
      </c>
      <c r="B13" s="10"/>
      <c r="C13" s="53" t="s">
        <v>205</v>
      </c>
      <c r="D13" s="30" t="s">
        <v>199</v>
      </c>
      <c r="E13" s="1"/>
      <c r="F13" s="30" t="s">
        <v>82</v>
      </c>
      <c r="G13" s="30">
        <v>6</v>
      </c>
      <c r="H13" s="55">
        <v>0</v>
      </c>
      <c r="I13" s="55">
        <f t="shared" si="0"/>
        <v>0</v>
      </c>
      <c r="J13" s="55">
        <f t="shared" si="1"/>
        <v>0</v>
      </c>
      <c r="K13" s="56">
        <f t="shared" si="2"/>
        <v>0</v>
      </c>
    </row>
    <row r="14" spans="1:11" ht="110.1" customHeight="1" x14ac:dyDescent="0.25">
      <c r="A14" s="13">
        <v>13</v>
      </c>
      <c r="B14" s="10" t="s">
        <v>207</v>
      </c>
      <c r="C14" s="47" t="s">
        <v>208</v>
      </c>
      <c r="D14" s="30" t="s">
        <v>287</v>
      </c>
      <c r="E14" s="1"/>
      <c r="F14" s="30" t="s">
        <v>82</v>
      </c>
      <c r="G14" s="30">
        <v>7</v>
      </c>
      <c r="H14" s="55">
        <v>0</v>
      </c>
      <c r="I14" s="55">
        <f t="shared" si="0"/>
        <v>0</v>
      </c>
      <c r="J14" s="55">
        <f t="shared" si="1"/>
        <v>0</v>
      </c>
      <c r="K14" s="56">
        <f t="shared" si="2"/>
        <v>0</v>
      </c>
    </row>
    <row r="15" spans="1:11" ht="110.1" customHeight="1" x14ac:dyDescent="0.25">
      <c r="A15" s="13">
        <v>14</v>
      </c>
      <c r="B15" s="10"/>
      <c r="C15" s="47" t="s">
        <v>213</v>
      </c>
      <c r="D15" s="30" t="s">
        <v>286</v>
      </c>
      <c r="E15" s="1"/>
      <c r="F15" s="30" t="s">
        <v>82</v>
      </c>
      <c r="G15" s="30">
        <v>6</v>
      </c>
      <c r="H15" s="55">
        <v>0</v>
      </c>
      <c r="I15" s="55">
        <f t="shared" si="0"/>
        <v>0</v>
      </c>
      <c r="J15" s="55">
        <f t="shared" si="1"/>
        <v>0</v>
      </c>
      <c r="K15" s="56">
        <f t="shared" si="2"/>
        <v>0</v>
      </c>
    </row>
    <row r="16" spans="1:11" ht="110.1" customHeight="1" x14ac:dyDescent="0.25">
      <c r="A16" s="13">
        <v>15</v>
      </c>
      <c r="B16" s="10"/>
      <c r="C16" s="47" t="s">
        <v>212</v>
      </c>
      <c r="D16" s="30" t="s">
        <v>209</v>
      </c>
      <c r="E16" s="1"/>
      <c r="F16" s="30" t="s">
        <v>82</v>
      </c>
      <c r="G16" s="30">
        <v>11</v>
      </c>
      <c r="H16" s="55">
        <v>0</v>
      </c>
      <c r="I16" s="55">
        <f t="shared" si="0"/>
        <v>0</v>
      </c>
      <c r="J16" s="55">
        <f t="shared" si="1"/>
        <v>0</v>
      </c>
      <c r="K16" s="56">
        <f t="shared" si="2"/>
        <v>0</v>
      </c>
    </row>
    <row r="17" spans="1:11" ht="110.1" customHeight="1" x14ac:dyDescent="0.25">
      <c r="A17" s="13">
        <v>16</v>
      </c>
      <c r="B17" s="10"/>
      <c r="C17" s="47" t="s">
        <v>211</v>
      </c>
      <c r="D17" s="30" t="s">
        <v>210</v>
      </c>
      <c r="E17" s="1"/>
      <c r="F17" s="30" t="s">
        <v>82</v>
      </c>
      <c r="G17" s="30">
        <v>8</v>
      </c>
      <c r="H17" s="55">
        <v>0</v>
      </c>
      <c r="I17" s="55">
        <f t="shared" si="0"/>
        <v>0</v>
      </c>
      <c r="J17" s="55">
        <f t="shared" si="1"/>
        <v>0</v>
      </c>
      <c r="K17" s="56">
        <f t="shared" si="2"/>
        <v>0</v>
      </c>
    </row>
    <row r="18" spans="1:11" ht="110.1" customHeight="1" x14ac:dyDescent="0.25">
      <c r="A18" s="13">
        <v>17</v>
      </c>
      <c r="B18" s="14" t="s">
        <v>43</v>
      </c>
      <c r="C18" s="46" t="s">
        <v>215</v>
      </c>
      <c r="D18" s="40" t="s">
        <v>214</v>
      </c>
      <c r="E18" s="6"/>
      <c r="F18" s="30" t="s">
        <v>82</v>
      </c>
      <c r="G18" s="30">
        <v>33</v>
      </c>
      <c r="H18" s="55">
        <v>0</v>
      </c>
      <c r="I18" s="55">
        <f t="shared" si="0"/>
        <v>0</v>
      </c>
      <c r="J18" s="55">
        <f t="shared" si="1"/>
        <v>0</v>
      </c>
      <c r="K18" s="56">
        <f t="shared" si="2"/>
        <v>0</v>
      </c>
    </row>
    <row r="19" spans="1:11" ht="110.1" customHeight="1" x14ac:dyDescent="0.25">
      <c r="A19" s="13">
        <v>18</v>
      </c>
      <c r="B19" s="10"/>
      <c r="C19" s="46" t="s">
        <v>216</v>
      </c>
      <c r="D19" s="40" t="s">
        <v>250</v>
      </c>
      <c r="E19" s="6"/>
      <c r="F19" s="30" t="s">
        <v>82</v>
      </c>
      <c r="G19" s="30">
        <v>107</v>
      </c>
      <c r="H19" s="55">
        <v>0</v>
      </c>
      <c r="I19" s="55">
        <f t="shared" si="0"/>
        <v>0</v>
      </c>
      <c r="J19" s="55">
        <f t="shared" si="1"/>
        <v>0</v>
      </c>
      <c r="K19" s="56">
        <f t="shared" si="2"/>
        <v>0</v>
      </c>
    </row>
    <row r="20" spans="1:11" ht="110.1" customHeight="1" x14ac:dyDescent="0.25">
      <c r="A20" s="13">
        <v>19</v>
      </c>
      <c r="B20" s="10"/>
      <c r="C20" s="46" t="s">
        <v>218</v>
      </c>
      <c r="D20" s="40" t="s">
        <v>217</v>
      </c>
      <c r="E20" s="6"/>
      <c r="F20" s="30" t="s">
        <v>82</v>
      </c>
      <c r="G20" s="30">
        <v>67</v>
      </c>
      <c r="H20" s="55">
        <v>0</v>
      </c>
      <c r="I20" s="55">
        <f t="shared" si="0"/>
        <v>0</v>
      </c>
      <c r="J20" s="55">
        <f t="shared" si="1"/>
        <v>0</v>
      </c>
      <c r="K20" s="56">
        <f t="shared" si="2"/>
        <v>0</v>
      </c>
    </row>
    <row r="21" spans="1:11" ht="110.1" customHeight="1" x14ac:dyDescent="0.25">
      <c r="A21" s="13">
        <v>20</v>
      </c>
      <c r="B21" s="24" t="s">
        <v>42</v>
      </c>
      <c r="C21" s="46" t="s">
        <v>219</v>
      </c>
      <c r="D21" s="46" t="s">
        <v>283</v>
      </c>
      <c r="E21" s="1"/>
      <c r="F21" s="30" t="s">
        <v>82</v>
      </c>
      <c r="G21" s="30">
        <v>8</v>
      </c>
      <c r="H21" s="55">
        <v>0</v>
      </c>
      <c r="I21" s="55">
        <f t="shared" si="0"/>
        <v>0</v>
      </c>
      <c r="J21" s="55">
        <f t="shared" si="1"/>
        <v>0</v>
      </c>
      <c r="K21" s="56">
        <f t="shared" si="2"/>
        <v>0</v>
      </c>
    </row>
    <row r="22" spans="1:11" ht="110.1" customHeight="1" x14ac:dyDescent="0.25">
      <c r="A22" s="13">
        <v>21</v>
      </c>
      <c r="B22" s="24"/>
      <c r="C22" s="46" t="s">
        <v>281</v>
      </c>
      <c r="D22" s="46" t="s">
        <v>282</v>
      </c>
      <c r="E22" s="1"/>
      <c r="F22" s="30" t="s">
        <v>82</v>
      </c>
      <c r="G22" s="30">
        <v>14</v>
      </c>
      <c r="H22" s="55">
        <v>0</v>
      </c>
      <c r="I22" s="55">
        <f t="shared" si="0"/>
        <v>0</v>
      </c>
      <c r="J22" s="55">
        <f t="shared" si="1"/>
        <v>0</v>
      </c>
      <c r="K22" s="56">
        <f t="shared" si="2"/>
        <v>0</v>
      </c>
    </row>
    <row r="23" spans="1:11" ht="110.1" customHeight="1" x14ac:dyDescent="0.25">
      <c r="A23" s="13">
        <v>22</v>
      </c>
      <c r="B23" s="18"/>
      <c r="C23" s="46" t="s">
        <v>220</v>
      </c>
      <c r="D23" s="46" t="s">
        <v>284</v>
      </c>
      <c r="E23" s="1"/>
      <c r="F23" s="30" t="s">
        <v>82</v>
      </c>
      <c r="G23" s="30">
        <v>20</v>
      </c>
      <c r="H23" s="55">
        <v>0</v>
      </c>
      <c r="I23" s="55">
        <f t="shared" si="0"/>
        <v>0</v>
      </c>
      <c r="J23" s="55">
        <f t="shared" si="1"/>
        <v>0</v>
      </c>
      <c r="K23" s="56">
        <f t="shared" si="2"/>
        <v>0</v>
      </c>
    </row>
    <row r="24" spans="1:11" ht="110.1" customHeight="1" x14ac:dyDescent="0.25">
      <c r="A24" s="13">
        <v>23</v>
      </c>
      <c r="B24" s="10" t="s">
        <v>221</v>
      </c>
      <c r="C24" s="46" t="s">
        <v>222</v>
      </c>
      <c r="D24" s="46" t="s">
        <v>222</v>
      </c>
      <c r="E24" s="46"/>
      <c r="F24" s="30" t="s">
        <v>82</v>
      </c>
      <c r="G24" s="30">
        <v>168</v>
      </c>
      <c r="H24" s="55">
        <v>0</v>
      </c>
      <c r="I24" s="55">
        <f t="shared" si="0"/>
        <v>0</v>
      </c>
      <c r="J24" s="55">
        <f t="shared" si="1"/>
        <v>0</v>
      </c>
      <c r="K24" s="56">
        <f t="shared" si="2"/>
        <v>0</v>
      </c>
    </row>
    <row r="25" spans="1:11" ht="110.1" customHeight="1" x14ac:dyDescent="0.25">
      <c r="A25" s="13">
        <v>24</v>
      </c>
      <c r="B25" s="10" t="s">
        <v>223</v>
      </c>
      <c r="C25" s="46" t="s">
        <v>224</v>
      </c>
      <c r="D25" s="46" t="s">
        <v>224</v>
      </c>
      <c r="E25" s="7"/>
      <c r="F25" s="30" t="s">
        <v>82</v>
      </c>
      <c r="G25" s="30">
        <v>26</v>
      </c>
      <c r="H25" s="55">
        <v>0</v>
      </c>
      <c r="I25" s="55">
        <f t="shared" si="0"/>
        <v>0</v>
      </c>
      <c r="J25" s="55">
        <f t="shared" si="1"/>
        <v>0</v>
      </c>
      <c r="K25" s="56">
        <f t="shared" si="2"/>
        <v>0</v>
      </c>
    </row>
    <row r="26" spans="1:11" ht="110.1" customHeight="1" x14ac:dyDescent="0.25">
      <c r="A26" s="13">
        <v>25</v>
      </c>
      <c r="B26" s="10"/>
      <c r="C26" s="46" t="s">
        <v>225</v>
      </c>
      <c r="D26" s="46" t="s">
        <v>225</v>
      </c>
      <c r="E26" s="7"/>
      <c r="F26" s="30" t="s">
        <v>82</v>
      </c>
      <c r="G26" s="30">
        <v>10</v>
      </c>
      <c r="H26" s="55">
        <v>0</v>
      </c>
      <c r="I26" s="55">
        <f t="shared" si="0"/>
        <v>0</v>
      </c>
      <c r="J26" s="55">
        <f t="shared" si="1"/>
        <v>0</v>
      </c>
      <c r="K26" s="56">
        <f t="shared" si="2"/>
        <v>0</v>
      </c>
    </row>
    <row r="27" spans="1:11" ht="110.1" customHeight="1" x14ac:dyDescent="0.25">
      <c r="A27" s="13">
        <v>26</v>
      </c>
      <c r="B27" s="10"/>
      <c r="C27" s="46" t="s">
        <v>229</v>
      </c>
      <c r="D27" s="46" t="s">
        <v>229</v>
      </c>
      <c r="E27" s="7"/>
      <c r="F27" s="30" t="s">
        <v>82</v>
      </c>
      <c r="G27" s="30">
        <v>36</v>
      </c>
      <c r="H27" s="55">
        <v>0</v>
      </c>
      <c r="I27" s="55">
        <f t="shared" si="0"/>
        <v>0</v>
      </c>
      <c r="J27" s="55">
        <f t="shared" si="1"/>
        <v>0</v>
      </c>
      <c r="K27" s="56">
        <f t="shared" si="2"/>
        <v>0</v>
      </c>
    </row>
    <row r="28" spans="1:11" ht="110.1" customHeight="1" x14ac:dyDescent="0.25">
      <c r="A28" s="13">
        <v>27</v>
      </c>
      <c r="B28" s="10" t="s">
        <v>226</v>
      </c>
      <c r="C28" s="46" t="s">
        <v>265</v>
      </c>
      <c r="D28" s="46" t="s">
        <v>226</v>
      </c>
      <c r="E28" s="46"/>
      <c r="F28" s="30" t="s">
        <v>82</v>
      </c>
      <c r="G28" s="30">
        <v>62</v>
      </c>
      <c r="H28" s="55">
        <v>0</v>
      </c>
      <c r="I28" s="55">
        <f t="shared" si="0"/>
        <v>0</v>
      </c>
      <c r="J28" s="55">
        <f t="shared" si="1"/>
        <v>0</v>
      </c>
      <c r="K28" s="56">
        <f t="shared" si="2"/>
        <v>0</v>
      </c>
    </row>
    <row r="29" spans="1:11" ht="110.1" customHeight="1" x14ac:dyDescent="0.25">
      <c r="A29" s="13">
        <v>28</v>
      </c>
      <c r="B29" s="18"/>
      <c r="C29" s="46" t="s">
        <v>266</v>
      </c>
      <c r="D29" s="46" t="s">
        <v>226</v>
      </c>
      <c r="E29" s="1"/>
      <c r="F29" s="30" t="s">
        <v>82</v>
      </c>
      <c r="G29" s="30">
        <v>50</v>
      </c>
      <c r="H29" s="55">
        <v>0</v>
      </c>
      <c r="I29" s="55">
        <f t="shared" si="0"/>
        <v>0</v>
      </c>
      <c r="J29" s="55">
        <f t="shared" si="1"/>
        <v>0</v>
      </c>
      <c r="K29" s="56">
        <f t="shared" si="2"/>
        <v>0</v>
      </c>
    </row>
    <row r="30" spans="1:11" ht="110.1" customHeight="1" x14ac:dyDescent="0.25">
      <c r="A30" s="13">
        <v>29</v>
      </c>
      <c r="B30" s="14" t="s">
        <v>33</v>
      </c>
      <c r="C30" s="47" t="s">
        <v>227</v>
      </c>
      <c r="D30" s="47" t="s">
        <v>228</v>
      </c>
      <c r="E30" s="46"/>
      <c r="F30" s="30" t="s">
        <v>82</v>
      </c>
      <c r="G30" s="30">
        <v>16</v>
      </c>
      <c r="H30" s="55">
        <v>0</v>
      </c>
      <c r="I30" s="55">
        <f t="shared" si="0"/>
        <v>0</v>
      </c>
      <c r="J30" s="55">
        <f t="shared" si="1"/>
        <v>0</v>
      </c>
      <c r="K30" s="56">
        <f t="shared" si="2"/>
        <v>0</v>
      </c>
    </row>
    <row r="31" spans="1:11" ht="110.1" customHeight="1" x14ac:dyDescent="0.25">
      <c r="A31" s="13">
        <v>30</v>
      </c>
      <c r="B31" s="14" t="s">
        <v>235</v>
      </c>
      <c r="C31" s="46" t="s">
        <v>230</v>
      </c>
      <c r="D31" s="46" t="s">
        <v>232</v>
      </c>
      <c r="E31" s="1"/>
      <c r="F31" s="30" t="s">
        <v>82</v>
      </c>
      <c r="G31" s="30">
        <v>34</v>
      </c>
      <c r="H31" s="55">
        <v>0</v>
      </c>
      <c r="I31" s="55">
        <f t="shared" si="0"/>
        <v>0</v>
      </c>
      <c r="J31" s="55">
        <f t="shared" si="1"/>
        <v>0</v>
      </c>
      <c r="K31" s="56">
        <f t="shared" si="2"/>
        <v>0</v>
      </c>
    </row>
    <row r="32" spans="1:11" ht="110.1" customHeight="1" x14ac:dyDescent="0.25">
      <c r="A32" s="13">
        <v>31</v>
      </c>
      <c r="B32" s="14"/>
      <c r="C32" s="46" t="s">
        <v>231</v>
      </c>
      <c r="D32" s="46" t="s">
        <v>233</v>
      </c>
      <c r="E32" s="46"/>
      <c r="F32" s="30" t="s">
        <v>82</v>
      </c>
      <c r="G32" s="30">
        <v>56</v>
      </c>
      <c r="H32" s="55">
        <v>0</v>
      </c>
      <c r="I32" s="55">
        <f t="shared" si="0"/>
        <v>0</v>
      </c>
      <c r="J32" s="55">
        <f t="shared" si="1"/>
        <v>0</v>
      </c>
      <c r="K32" s="56">
        <f t="shared" si="2"/>
        <v>0</v>
      </c>
    </row>
    <row r="33" spans="1:11" ht="110.1" customHeight="1" x14ac:dyDescent="0.25">
      <c r="A33" s="13">
        <v>32</v>
      </c>
      <c r="B33" s="14"/>
      <c r="C33" s="46" t="s">
        <v>231</v>
      </c>
      <c r="D33" s="46" t="s">
        <v>267</v>
      </c>
      <c r="E33" s="46"/>
      <c r="F33" s="30" t="s">
        <v>82</v>
      </c>
      <c r="G33" s="30">
        <v>11</v>
      </c>
      <c r="H33" s="55">
        <v>0</v>
      </c>
      <c r="I33" s="55">
        <f t="shared" si="0"/>
        <v>0</v>
      </c>
      <c r="J33" s="55">
        <f t="shared" si="1"/>
        <v>0</v>
      </c>
      <c r="K33" s="56">
        <f t="shared" si="2"/>
        <v>0</v>
      </c>
    </row>
    <row r="34" spans="1:11" ht="110.1" customHeight="1" x14ac:dyDescent="0.25">
      <c r="A34" s="13">
        <v>33</v>
      </c>
      <c r="B34" s="14"/>
      <c r="C34" s="46" t="s">
        <v>231</v>
      </c>
      <c r="D34" s="46" t="s">
        <v>269</v>
      </c>
      <c r="E34" s="46"/>
      <c r="F34" s="30" t="s">
        <v>82</v>
      </c>
      <c r="G34" s="30">
        <v>38</v>
      </c>
      <c r="H34" s="55">
        <v>0</v>
      </c>
      <c r="I34" s="55">
        <f t="shared" si="0"/>
        <v>0</v>
      </c>
      <c r="J34" s="55">
        <f t="shared" si="1"/>
        <v>0</v>
      </c>
      <c r="K34" s="56">
        <f t="shared" si="2"/>
        <v>0</v>
      </c>
    </row>
    <row r="35" spans="1:11" ht="110.1" customHeight="1" x14ac:dyDescent="0.25">
      <c r="A35" s="13">
        <v>34</v>
      </c>
      <c r="B35" s="14"/>
      <c r="C35" s="46" t="s">
        <v>261</v>
      </c>
      <c r="D35" s="40" t="s">
        <v>234</v>
      </c>
      <c r="E35" s="47"/>
      <c r="F35" s="30" t="s">
        <v>82</v>
      </c>
      <c r="G35" s="30">
        <v>133</v>
      </c>
      <c r="H35" s="55">
        <v>0</v>
      </c>
      <c r="I35" s="55">
        <f t="shared" si="0"/>
        <v>0</v>
      </c>
      <c r="J35" s="55">
        <f t="shared" si="1"/>
        <v>0</v>
      </c>
      <c r="K35" s="56">
        <f t="shared" si="2"/>
        <v>0</v>
      </c>
    </row>
    <row r="36" spans="1:11" ht="110.1" customHeight="1" x14ac:dyDescent="0.25">
      <c r="A36" s="13">
        <v>35</v>
      </c>
      <c r="B36" s="14"/>
      <c r="C36" s="46" t="s">
        <v>261</v>
      </c>
      <c r="D36" s="40" t="s">
        <v>268</v>
      </c>
      <c r="E36" s="1"/>
      <c r="F36" s="30" t="s">
        <v>82</v>
      </c>
      <c r="G36" s="30">
        <v>13</v>
      </c>
      <c r="H36" s="55">
        <v>0</v>
      </c>
      <c r="I36" s="55">
        <f t="shared" si="0"/>
        <v>0</v>
      </c>
      <c r="J36" s="55">
        <f t="shared" si="1"/>
        <v>0</v>
      </c>
      <c r="K36" s="56">
        <f t="shared" si="2"/>
        <v>0</v>
      </c>
    </row>
    <row r="37" spans="1:11" ht="110.1" customHeight="1" x14ac:dyDescent="0.25">
      <c r="A37" s="13">
        <v>36</v>
      </c>
      <c r="B37" s="10"/>
      <c r="C37" s="46" t="s">
        <v>238</v>
      </c>
      <c r="D37" s="46" t="s">
        <v>238</v>
      </c>
      <c r="E37" s="1"/>
      <c r="F37" s="30" t="s">
        <v>82</v>
      </c>
      <c r="G37" s="30">
        <v>22</v>
      </c>
      <c r="H37" s="55">
        <v>0</v>
      </c>
      <c r="I37" s="55">
        <f t="shared" si="0"/>
        <v>0</v>
      </c>
      <c r="J37" s="55">
        <f t="shared" si="1"/>
        <v>0</v>
      </c>
      <c r="K37" s="56">
        <f t="shared" si="2"/>
        <v>0</v>
      </c>
    </row>
    <row r="38" spans="1:11" ht="110.1" customHeight="1" x14ac:dyDescent="0.25">
      <c r="A38" s="13">
        <v>37</v>
      </c>
      <c r="B38" s="10"/>
      <c r="C38" s="46" t="s">
        <v>239</v>
      </c>
      <c r="D38" s="46" t="s">
        <v>251</v>
      </c>
      <c r="E38" s="1"/>
      <c r="F38" s="30" t="s">
        <v>82</v>
      </c>
      <c r="G38" s="30">
        <v>15</v>
      </c>
      <c r="H38" s="55">
        <v>0</v>
      </c>
      <c r="I38" s="55">
        <f t="shared" si="0"/>
        <v>0</v>
      </c>
      <c r="J38" s="55">
        <f t="shared" si="1"/>
        <v>0</v>
      </c>
      <c r="K38" s="56">
        <f t="shared" si="2"/>
        <v>0</v>
      </c>
    </row>
    <row r="39" spans="1:11" ht="110.1" customHeight="1" x14ac:dyDescent="0.25">
      <c r="A39" s="13">
        <v>38</v>
      </c>
      <c r="B39" s="14" t="s">
        <v>11</v>
      </c>
      <c r="C39" s="46" t="s">
        <v>31</v>
      </c>
      <c r="D39" s="30" t="s">
        <v>32</v>
      </c>
      <c r="E39" s="48"/>
      <c r="F39" s="30" t="s">
        <v>82</v>
      </c>
      <c r="G39" s="30">
        <v>22</v>
      </c>
      <c r="H39" s="55">
        <v>0</v>
      </c>
      <c r="I39" s="55">
        <f t="shared" si="0"/>
        <v>0</v>
      </c>
      <c r="J39" s="55">
        <f t="shared" si="1"/>
        <v>0</v>
      </c>
      <c r="K39" s="56">
        <f t="shared" si="2"/>
        <v>0</v>
      </c>
    </row>
    <row r="40" spans="1:11" ht="110.1" customHeight="1" x14ac:dyDescent="0.25">
      <c r="A40" s="13">
        <v>39</v>
      </c>
      <c r="B40" s="10"/>
      <c r="C40" s="46" t="s">
        <v>236</v>
      </c>
      <c r="D40" s="40" t="s">
        <v>237</v>
      </c>
      <c r="E40" s="48"/>
      <c r="F40" s="30" t="s">
        <v>82</v>
      </c>
      <c r="G40" s="30">
        <v>24</v>
      </c>
      <c r="H40" s="55">
        <v>0</v>
      </c>
      <c r="I40" s="55">
        <f t="shared" si="0"/>
        <v>0</v>
      </c>
      <c r="J40" s="55">
        <f t="shared" si="1"/>
        <v>0</v>
      </c>
      <c r="K40" s="56">
        <f t="shared" si="2"/>
        <v>0</v>
      </c>
    </row>
    <row r="41" spans="1:11" ht="180" customHeight="1" x14ac:dyDescent="0.25">
      <c r="A41" s="13">
        <v>40</v>
      </c>
      <c r="B41" s="14" t="s">
        <v>44</v>
      </c>
      <c r="C41" s="46" t="s">
        <v>240</v>
      </c>
      <c r="D41" s="46" t="s">
        <v>242</v>
      </c>
      <c r="E41" s="1"/>
      <c r="F41" s="30" t="s">
        <v>82</v>
      </c>
      <c r="G41" s="30">
        <v>69</v>
      </c>
      <c r="H41" s="55">
        <v>0</v>
      </c>
      <c r="I41" s="55">
        <f t="shared" si="0"/>
        <v>0</v>
      </c>
      <c r="J41" s="55">
        <f t="shared" si="1"/>
        <v>0</v>
      </c>
      <c r="K41" s="56">
        <f t="shared" si="2"/>
        <v>0</v>
      </c>
    </row>
    <row r="42" spans="1:11" ht="180" customHeight="1" x14ac:dyDescent="0.25">
      <c r="A42" s="13">
        <v>41</v>
      </c>
      <c r="B42" s="10"/>
      <c r="C42" s="46" t="s">
        <v>241</v>
      </c>
      <c r="D42" s="46" t="s">
        <v>243</v>
      </c>
      <c r="E42" s="1"/>
      <c r="F42" s="30" t="s">
        <v>82</v>
      </c>
      <c r="G42" s="30">
        <v>25</v>
      </c>
      <c r="H42" s="55">
        <v>0</v>
      </c>
      <c r="I42" s="55">
        <f t="shared" si="0"/>
        <v>0</v>
      </c>
      <c r="J42" s="55">
        <f t="shared" si="1"/>
        <v>0</v>
      </c>
      <c r="K42" s="56">
        <f t="shared" si="2"/>
        <v>0</v>
      </c>
    </row>
    <row r="43" spans="1:11" ht="110.1" customHeight="1" x14ac:dyDescent="0.25">
      <c r="A43" s="13">
        <v>42</v>
      </c>
      <c r="B43" s="10"/>
      <c r="C43" s="62" t="s">
        <v>263</v>
      </c>
      <c r="D43" s="62" t="s">
        <v>263</v>
      </c>
      <c r="E43" s="48"/>
      <c r="F43" s="30" t="s">
        <v>82</v>
      </c>
      <c r="G43" s="30">
        <v>6</v>
      </c>
      <c r="H43" s="55">
        <v>0</v>
      </c>
      <c r="I43" s="55">
        <f t="shared" si="0"/>
        <v>0</v>
      </c>
      <c r="J43" s="55">
        <f t="shared" si="1"/>
        <v>0</v>
      </c>
      <c r="K43" s="56">
        <f t="shared" si="2"/>
        <v>0</v>
      </c>
    </row>
    <row r="44" spans="1:11" ht="110.1" customHeight="1" x14ac:dyDescent="0.25">
      <c r="A44" s="13">
        <v>43</v>
      </c>
      <c r="B44" s="14"/>
      <c r="C44" s="46" t="s">
        <v>244</v>
      </c>
      <c r="D44" s="46" t="s">
        <v>244</v>
      </c>
      <c r="E44" s="48"/>
      <c r="F44" s="30" t="s">
        <v>82</v>
      </c>
      <c r="G44" s="30">
        <v>11</v>
      </c>
      <c r="H44" s="55">
        <v>0</v>
      </c>
      <c r="I44" s="55">
        <f t="shared" si="0"/>
        <v>0</v>
      </c>
      <c r="J44" s="55">
        <f t="shared" si="1"/>
        <v>0</v>
      </c>
      <c r="K44" s="56">
        <f t="shared" si="2"/>
        <v>0</v>
      </c>
    </row>
    <row r="45" spans="1:11" ht="110.1" customHeight="1" x14ac:dyDescent="0.25">
      <c r="A45" s="13">
        <v>44</v>
      </c>
      <c r="B45" s="14"/>
      <c r="C45" s="46" t="s">
        <v>260</v>
      </c>
      <c r="D45" s="46" t="s">
        <v>260</v>
      </c>
      <c r="E45" s="1"/>
      <c r="F45" s="30" t="s">
        <v>82</v>
      </c>
      <c r="G45" s="30">
        <v>10</v>
      </c>
      <c r="H45" s="55">
        <v>0</v>
      </c>
      <c r="I45" s="55">
        <f t="shared" ref="I45" si="3">+H45*1.21</f>
        <v>0</v>
      </c>
      <c r="J45" s="55">
        <f t="shared" ref="J45" si="4">+G45*H45*2</f>
        <v>0</v>
      </c>
      <c r="K45" s="56">
        <f t="shared" si="2"/>
        <v>0</v>
      </c>
    </row>
    <row r="46" spans="1:11" ht="110.1" customHeight="1" x14ac:dyDescent="0.25">
      <c r="A46" s="13">
        <v>45</v>
      </c>
      <c r="B46" s="14"/>
      <c r="C46" s="46" t="s">
        <v>252</v>
      </c>
      <c r="D46" s="46" t="s">
        <v>252</v>
      </c>
      <c r="E46" s="1"/>
      <c r="F46" s="30" t="s">
        <v>82</v>
      </c>
      <c r="G46" s="30">
        <v>7</v>
      </c>
      <c r="H46" s="55">
        <v>0</v>
      </c>
      <c r="I46" s="55">
        <f t="shared" si="0"/>
        <v>0</v>
      </c>
      <c r="J46" s="55">
        <f t="shared" si="1"/>
        <v>0</v>
      </c>
      <c r="K46" s="56">
        <f t="shared" si="2"/>
        <v>0</v>
      </c>
    </row>
    <row r="47" spans="1:11" ht="110.1" customHeight="1" x14ac:dyDescent="0.25">
      <c r="A47" s="13">
        <v>46</v>
      </c>
      <c r="B47" s="14"/>
      <c r="C47" s="46" t="s">
        <v>253</v>
      </c>
      <c r="D47" s="46" t="s">
        <v>253</v>
      </c>
      <c r="E47" s="1"/>
      <c r="F47" s="30" t="s">
        <v>82</v>
      </c>
      <c r="G47" s="30">
        <v>10</v>
      </c>
      <c r="H47" s="55">
        <v>0</v>
      </c>
      <c r="I47" s="55">
        <f t="shared" si="0"/>
        <v>0</v>
      </c>
      <c r="J47" s="55">
        <f t="shared" si="1"/>
        <v>0</v>
      </c>
      <c r="K47" s="56">
        <f t="shared" si="2"/>
        <v>0</v>
      </c>
    </row>
    <row r="48" spans="1:11" ht="110.1" customHeight="1" thickBot="1" x14ac:dyDescent="0.3">
      <c r="A48" s="15">
        <v>47</v>
      </c>
      <c r="B48" s="11"/>
      <c r="C48" s="57" t="s">
        <v>245</v>
      </c>
      <c r="D48" s="57" t="s">
        <v>245</v>
      </c>
      <c r="E48" s="70"/>
      <c r="F48" s="31" t="s">
        <v>82</v>
      </c>
      <c r="G48" s="31">
        <v>1</v>
      </c>
      <c r="H48" s="58">
        <v>0</v>
      </c>
      <c r="I48" s="58">
        <f t="shared" si="0"/>
        <v>0</v>
      </c>
      <c r="J48" s="58">
        <f t="shared" si="1"/>
        <v>0</v>
      </c>
      <c r="K48" s="59">
        <f t="shared" si="2"/>
        <v>0</v>
      </c>
    </row>
    <row r="49" spans="1:10" ht="16.5" thickTop="1" thickBot="1" x14ac:dyDescent="0.3">
      <c r="B49" s="34"/>
      <c r="C49" s="60"/>
      <c r="D49" s="60"/>
      <c r="E49" s="60"/>
      <c r="G49" s="73" t="s">
        <v>183</v>
      </c>
      <c r="H49" s="74"/>
      <c r="I49" s="74"/>
      <c r="J49" s="63">
        <f>SUM(J2:J48)</f>
        <v>0</v>
      </c>
    </row>
    <row r="50" spans="1:10" ht="15.75" thickTop="1" x14ac:dyDescent="0.25"/>
    <row r="51" spans="1:10" x14ac:dyDescent="0.25">
      <c r="A51" t="s">
        <v>299</v>
      </c>
    </row>
  </sheetData>
  <protectedRanges>
    <protectedRange sqref="H1:J1048576 K1" name="Oblast1"/>
  </protectedRanges>
  <mergeCells count="1">
    <mergeCell ref="G49:I49"/>
  </mergeCells>
  <phoneticPr fontId="4" type="noConversion"/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</vt:lpstr>
      <vt:lpstr>ČÁST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Zvonek Zdeněk</dc:creator>
  <cp:lastModifiedBy>Zvonek Zdeněk</cp:lastModifiedBy>
  <dcterms:created xsi:type="dcterms:W3CDTF">2019-02-04T09:56:56Z</dcterms:created>
  <dcterms:modified xsi:type="dcterms:W3CDTF">2020-05-19T04:38:37Z</dcterms:modified>
</cp:coreProperties>
</file>