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REJNE_ZAKAZKY\VYBAVENI_CELKY\Operační sály TP\Veřejná zakázka\Návrh SOVZ\"/>
    </mc:Choice>
  </mc:AlternateContent>
  <bookViews>
    <workbookView xWindow="0" yWindow="0" windowWidth="28800" windowHeight="12300" activeTab="3"/>
  </bookViews>
  <sheets>
    <sheet name="Nabídková cena" sheetId="4" r:id="rId1"/>
    <sheet name="1.NP - Nábytek" sheetId="1" r:id="rId2"/>
    <sheet name="2.NP - Nábytek" sheetId="2" r:id="rId3"/>
    <sheet name="3.NP - Nábytek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4" i="4"/>
  <c r="C3" i="4"/>
  <c r="L52" i="3"/>
  <c r="K52" i="3"/>
  <c r="J52" i="3"/>
  <c r="K51" i="3"/>
  <c r="L51" i="3" s="1"/>
  <c r="J51" i="3"/>
  <c r="L50" i="3"/>
  <c r="K50" i="3"/>
  <c r="J50" i="3"/>
  <c r="K49" i="3"/>
  <c r="L49" i="3" s="1"/>
  <c r="J49" i="3"/>
  <c r="L48" i="3"/>
  <c r="K48" i="3"/>
  <c r="J48" i="3"/>
  <c r="K47" i="3"/>
  <c r="L47" i="3" s="1"/>
  <c r="J47" i="3"/>
  <c r="K46" i="3"/>
  <c r="L46" i="3" s="1"/>
  <c r="J46" i="3"/>
  <c r="K45" i="3"/>
  <c r="L45" i="3" s="1"/>
  <c r="J45" i="3"/>
  <c r="L44" i="3"/>
  <c r="K44" i="3"/>
  <c r="J44" i="3"/>
  <c r="K43" i="3"/>
  <c r="L43" i="3" s="1"/>
  <c r="J43" i="3"/>
  <c r="L42" i="3"/>
  <c r="K42" i="3"/>
  <c r="J42" i="3"/>
  <c r="K41" i="3"/>
  <c r="L41" i="3" s="1"/>
  <c r="J41" i="3"/>
  <c r="L40" i="3"/>
  <c r="K40" i="3"/>
  <c r="J40" i="3"/>
  <c r="K39" i="3"/>
  <c r="L39" i="3" s="1"/>
  <c r="J39" i="3"/>
  <c r="K38" i="3"/>
  <c r="L38" i="3" s="1"/>
  <c r="J38" i="3"/>
  <c r="K37" i="3"/>
  <c r="L37" i="3" s="1"/>
  <c r="J37" i="3"/>
  <c r="L36" i="3"/>
  <c r="K36" i="3"/>
  <c r="J36" i="3"/>
  <c r="K35" i="3"/>
  <c r="L35" i="3" s="1"/>
  <c r="J35" i="3"/>
  <c r="L34" i="3"/>
  <c r="K34" i="3"/>
  <c r="J34" i="3"/>
  <c r="K33" i="3"/>
  <c r="L33" i="3" s="1"/>
  <c r="J33" i="3"/>
  <c r="L32" i="3"/>
  <c r="K32" i="3"/>
  <c r="J32" i="3"/>
  <c r="K31" i="3"/>
  <c r="L31" i="3" s="1"/>
  <c r="J31" i="3"/>
  <c r="K30" i="3"/>
  <c r="L30" i="3" s="1"/>
  <c r="J30" i="3"/>
  <c r="K29" i="3"/>
  <c r="L29" i="3" s="1"/>
  <c r="J29" i="3"/>
  <c r="L28" i="3"/>
  <c r="K28" i="3"/>
  <c r="J28" i="3"/>
  <c r="K27" i="3"/>
  <c r="L27" i="3" s="1"/>
  <c r="J27" i="3"/>
  <c r="L26" i="3"/>
  <c r="K26" i="3"/>
  <c r="J26" i="3"/>
  <c r="K25" i="3"/>
  <c r="L25" i="3" s="1"/>
  <c r="J25" i="3"/>
  <c r="L24" i="3"/>
  <c r="K24" i="3"/>
  <c r="J24" i="3"/>
  <c r="K23" i="3"/>
  <c r="L23" i="3" s="1"/>
  <c r="J23" i="3"/>
  <c r="K22" i="3"/>
  <c r="L22" i="3" s="1"/>
  <c r="J22" i="3"/>
  <c r="K21" i="3"/>
  <c r="L21" i="3" s="1"/>
  <c r="J21" i="3"/>
  <c r="L20" i="3"/>
  <c r="K20" i="3"/>
  <c r="J20" i="3"/>
  <c r="K19" i="3"/>
  <c r="L19" i="3" s="1"/>
  <c r="J19" i="3"/>
  <c r="L18" i="3"/>
  <c r="K18" i="3"/>
  <c r="J18" i="3"/>
  <c r="K17" i="3"/>
  <c r="L17" i="3" s="1"/>
  <c r="J17" i="3"/>
  <c r="L16" i="3"/>
  <c r="K16" i="3"/>
  <c r="J16" i="3"/>
  <c r="K15" i="3"/>
  <c r="L15" i="3" s="1"/>
  <c r="J15" i="3"/>
  <c r="K14" i="3"/>
  <c r="L14" i="3" s="1"/>
  <c r="J14" i="3"/>
  <c r="K13" i="3"/>
  <c r="L13" i="3" s="1"/>
  <c r="J13" i="3"/>
  <c r="L12" i="3"/>
  <c r="K12" i="3"/>
  <c r="J12" i="3"/>
  <c r="K11" i="3"/>
  <c r="L11" i="3" s="1"/>
  <c r="J11" i="3"/>
  <c r="L10" i="3"/>
  <c r="K10" i="3"/>
  <c r="J10" i="3"/>
  <c r="K9" i="3"/>
  <c r="L9" i="3" s="1"/>
  <c r="J9" i="3"/>
  <c r="L8" i="3"/>
  <c r="K8" i="3"/>
  <c r="J8" i="3"/>
  <c r="K7" i="3"/>
  <c r="L7" i="3" s="1"/>
  <c r="J7" i="3"/>
  <c r="K6" i="3"/>
  <c r="L6" i="3" s="1"/>
  <c r="J6" i="3"/>
  <c r="K5" i="3"/>
  <c r="L5" i="3" s="1"/>
  <c r="J5" i="3"/>
  <c r="L4" i="3"/>
  <c r="K4" i="3"/>
  <c r="J4" i="3"/>
  <c r="K3" i="3"/>
  <c r="K53" i="3" s="1"/>
  <c r="J3" i="3"/>
  <c r="L27" i="2"/>
  <c r="K27" i="2"/>
  <c r="J27" i="2"/>
  <c r="K26" i="2"/>
  <c r="L26" i="2" s="1"/>
  <c r="J26" i="2"/>
  <c r="L25" i="2"/>
  <c r="K25" i="2"/>
  <c r="J25" i="2"/>
  <c r="K24" i="2"/>
  <c r="L24" i="2" s="1"/>
  <c r="J24" i="2"/>
  <c r="K23" i="2"/>
  <c r="L23" i="2" s="1"/>
  <c r="J23" i="2"/>
  <c r="K22" i="2"/>
  <c r="L22" i="2" s="1"/>
  <c r="J22" i="2"/>
  <c r="L21" i="2"/>
  <c r="K21" i="2"/>
  <c r="J21" i="2"/>
  <c r="K20" i="2"/>
  <c r="L20" i="2" s="1"/>
  <c r="J20" i="2"/>
  <c r="L19" i="2"/>
  <c r="K19" i="2"/>
  <c r="J19" i="2"/>
  <c r="K18" i="2"/>
  <c r="L18" i="2" s="1"/>
  <c r="J18" i="2"/>
  <c r="L17" i="2"/>
  <c r="K17" i="2"/>
  <c r="J17" i="2"/>
  <c r="K16" i="2"/>
  <c r="L16" i="2" s="1"/>
  <c r="J16" i="2"/>
  <c r="K15" i="2"/>
  <c r="L15" i="2" s="1"/>
  <c r="J15" i="2"/>
  <c r="K14" i="2"/>
  <c r="L14" i="2" s="1"/>
  <c r="J14" i="2"/>
  <c r="L13" i="2"/>
  <c r="K13" i="2"/>
  <c r="J13" i="2"/>
  <c r="K12" i="2"/>
  <c r="L12" i="2" s="1"/>
  <c r="J12" i="2"/>
  <c r="L11" i="2"/>
  <c r="K11" i="2"/>
  <c r="J11" i="2"/>
  <c r="K10" i="2"/>
  <c r="L10" i="2" s="1"/>
  <c r="J10" i="2"/>
  <c r="L9" i="2"/>
  <c r="K9" i="2"/>
  <c r="J9" i="2"/>
  <c r="K8" i="2"/>
  <c r="L8" i="2" s="1"/>
  <c r="J8" i="2"/>
  <c r="K7" i="2"/>
  <c r="L7" i="2" s="1"/>
  <c r="J7" i="2"/>
  <c r="K6" i="2"/>
  <c r="L6" i="2" s="1"/>
  <c r="J6" i="2"/>
  <c r="L5" i="2"/>
  <c r="K5" i="2"/>
  <c r="J5" i="2"/>
  <c r="K4" i="2"/>
  <c r="L4" i="2" s="1"/>
  <c r="J4" i="2"/>
  <c r="L3" i="2"/>
  <c r="K3" i="2"/>
  <c r="K28" i="2" s="1"/>
  <c r="J3" i="2"/>
  <c r="K27" i="1"/>
  <c r="L27" i="1" s="1"/>
  <c r="J27" i="1"/>
  <c r="L26" i="1"/>
  <c r="K26" i="1"/>
  <c r="J26" i="1"/>
  <c r="K25" i="1"/>
  <c r="L25" i="1" s="1"/>
  <c r="J25" i="1"/>
  <c r="K24" i="1"/>
  <c r="L24" i="1" s="1"/>
  <c r="J24" i="1"/>
  <c r="K23" i="1"/>
  <c r="L23" i="1" s="1"/>
  <c r="J23" i="1"/>
  <c r="L22" i="1"/>
  <c r="K22" i="1"/>
  <c r="J22" i="1"/>
  <c r="K21" i="1"/>
  <c r="L21" i="1" s="1"/>
  <c r="J21" i="1"/>
  <c r="K20" i="1"/>
  <c r="L20" i="1" s="1"/>
  <c r="J20" i="1"/>
  <c r="K19" i="1"/>
  <c r="L19" i="1" s="1"/>
  <c r="J19" i="1"/>
  <c r="L18" i="1"/>
  <c r="K18" i="1"/>
  <c r="J18" i="1"/>
  <c r="K17" i="1"/>
  <c r="L17" i="1" s="1"/>
  <c r="J17" i="1"/>
  <c r="K16" i="1"/>
  <c r="L16" i="1" s="1"/>
  <c r="J16" i="1"/>
  <c r="K15" i="1"/>
  <c r="L15" i="1" s="1"/>
  <c r="J15" i="1"/>
  <c r="L14" i="1"/>
  <c r="K14" i="1"/>
  <c r="J14" i="1"/>
  <c r="K13" i="1"/>
  <c r="L13" i="1" s="1"/>
  <c r="J13" i="1"/>
  <c r="K12" i="1"/>
  <c r="L12" i="1" s="1"/>
  <c r="J12" i="1"/>
  <c r="K11" i="1"/>
  <c r="L11" i="1" s="1"/>
  <c r="J11" i="1"/>
  <c r="L10" i="1"/>
  <c r="K10" i="1"/>
  <c r="J10" i="1"/>
  <c r="K9" i="1"/>
  <c r="L9" i="1" s="1"/>
  <c r="J9" i="1"/>
  <c r="K8" i="1"/>
  <c r="L8" i="1" s="1"/>
  <c r="J8" i="1"/>
  <c r="K7" i="1"/>
  <c r="L7" i="1" s="1"/>
  <c r="J7" i="1"/>
  <c r="L6" i="1"/>
  <c r="K6" i="1"/>
  <c r="J6" i="1"/>
  <c r="K5" i="1"/>
  <c r="L5" i="1" s="1"/>
  <c r="J5" i="1"/>
  <c r="K4" i="1"/>
  <c r="L4" i="1" s="1"/>
  <c r="J4" i="1"/>
  <c r="K3" i="1"/>
  <c r="L3" i="1" s="1"/>
  <c r="J3" i="1"/>
  <c r="C6" i="4" l="1"/>
  <c r="L3" i="3"/>
  <c r="K28" i="1"/>
</calcChain>
</file>

<file path=xl/sharedStrings.xml><?xml version="1.0" encoding="utf-8"?>
<sst xmlns="http://schemas.openxmlformats.org/spreadsheetml/2006/main" count="510" uniqueCount="105">
  <si>
    <t>Číslo místnosti</t>
  </si>
  <si>
    <t>Název místnosti</t>
  </si>
  <si>
    <t>Název</t>
  </si>
  <si>
    <t>Specifikace</t>
  </si>
  <si>
    <t>Výška</t>
  </si>
  <si>
    <t xml:space="preserve">Šířka </t>
  </si>
  <si>
    <t>Hloubka</t>
  </si>
  <si>
    <t>Počet</t>
  </si>
  <si>
    <t>Cena za ks bez DPH</t>
  </si>
  <si>
    <t>Cena za ks včetně DPH</t>
  </si>
  <si>
    <t>Cena celkem bez DPH</t>
  </si>
  <si>
    <t>Cena celkem včetně DPH</t>
  </si>
  <si>
    <t>šatna CS</t>
  </si>
  <si>
    <t xml:space="preserve">Šatní skříň - dvojskříňka </t>
  </si>
  <si>
    <t>Šatní skříň z oboustranně laminované dřevotřísky o síle min. 18 mm; Hrany dveřeí olepeny ABS hranou o tloušťce 2 mm, ostatní hrany olepeny ABS hranou o tloušťce 0,5 mm; Uzamykatelné cylindrickým zámkem, horní a dolní pevná police, šatní tyč; Větrání zajištěno 2 otvory (nahoře a dole); Kovová šroubovaná úchytka obloukového tvaru v matném chromu s roztečí 96 - 128 mm; navíc kovové nožičky v min. výšce 150 mm</t>
  </si>
  <si>
    <t>1800 - 1900</t>
  </si>
  <si>
    <t>šatna zřízenci</t>
  </si>
  <si>
    <t>kancelář CS</t>
  </si>
  <si>
    <t>Polička závěsná - 3 oddíly</t>
  </si>
  <si>
    <t>Odkládací závěsná polička; půda, dno a bočnice z kvalitní laminované dřevotřísky o síle min. 18 mm; 3 odkládací prostory rozděleny příčkami; ABS hrany o tloušťce min. 0,5 mm; včetně montážní sady</t>
  </si>
  <si>
    <t>Skřín policová 2dvéřová- 2/5 dole uzavřená, 3/5 nahoře otevřená</t>
  </si>
  <si>
    <t>Vyrobeno z oboustranně laminované dřevotrísky o síle min. 18 mm; naložená půda a dno o síle min. 25 mm; přední ABS hrany o tloušťce 2 mm, ostatní 0,5 mm; hranatá úchytka v matném chromu s roztečí 96 -128 mm; uzamykatelná; nastavitelnost polic; záda oboustranně pohledová, nedělená, šířka desky min. 3,2 mm osazená do drážky; veškeré panty úhel otevření min. 110 stupňů s tlumeným řízeným dorazem</t>
  </si>
  <si>
    <t>380 - 420</t>
  </si>
  <si>
    <t>Skříň policová 2dvéřová- 5/5 uzavřená</t>
  </si>
  <si>
    <t>Kancelářský stůl L (pravé i levé provedení)</t>
  </si>
  <si>
    <t>Šířka pracovní desky stolu min. 25 mm vyrobena z laminované dřevotřísky; ABS hrany  o tloušťce min. 2 mm; 2 ks plastových průchodek na kabely v barvě pracovní desky vrtané dle požadavků koncového uživatele; podnož tvořena moderními kovovými nohami ve tvaru obráceného "T" v barvě RAL 9006; možnost výškové rektifikace</t>
  </si>
  <si>
    <t>740 - 755</t>
  </si>
  <si>
    <t xml:space="preserve">Kancelářský stůl </t>
  </si>
  <si>
    <t>Kontejner šuplíkový pojízdný - 3 zásuvkový + tužkovník</t>
  </si>
  <si>
    <t>Vyrobeno z laminované dřevotřísky; naložená půda a dno v šířce min. 25 mm s ABS hrany o tloušťce min. 2 mm; korpusy a čela šuplíků v min. šířce 18 mm; centrální zámek; záda vyrobena v barvě korpusu; pojezdy všech šuplíků s měkkým řízeným dojezdem; hranaté úchytky v matném chromu s roztečí 96 - 128 mm; min. 2 kolečka bržděná</t>
  </si>
  <si>
    <t>550 - 620</t>
  </si>
  <si>
    <t>400 - 450</t>
  </si>
  <si>
    <t>530 - 620</t>
  </si>
  <si>
    <t>Skříň policová nízká 2dvéřová - 2/2 uzavřená</t>
  </si>
  <si>
    <t>Skříň policová prosklená 4dvéřová - 2/5 uzavřená v dolní části; 3/5 prosklená v horní části</t>
  </si>
  <si>
    <t>kancelář primáře</t>
  </si>
  <si>
    <t>Šatní skříň - kombinovaná - 2dvéřová</t>
  </si>
  <si>
    <t>Vyrobeno z oboustranně laminované dřevotrísky o síle min. 18 mm; naložená půda a dno o síle min. 25 mm; přední ABS hrany o tloušťce 2 mm, ostatní 0,5 mm; hranatá úchytka v matném chromu s roztečí 96 -128 mm; uzamykatelná; záda oboustranně pohledová, nedělená, šířka desky min. 3,2 mm osazená do drážky; veškeré panty úhel otevření min. 110 stupňů s tlumeným řízeným dorazem; 1 pevné horní police na šířku skříně; cca 2/3 šatní část s výsuvným ramínkem a 1/3 policová část</t>
  </si>
  <si>
    <t>Skříň policová nízká 2dvéřová - 3/3 uzavřená</t>
  </si>
  <si>
    <t>1100 - 1200</t>
  </si>
  <si>
    <t>Konferenční stolek - čtvercový</t>
  </si>
  <si>
    <t>Tloušťka desky min. 25 mm; ABS hrany o tloušťce min. 2 mm; nohy trubkovitého tvaru v RAL 9006; rektifikace</t>
  </si>
  <si>
    <t>min.  450</t>
  </si>
  <si>
    <t>kancelář vrchní sestry</t>
  </si>
  <si>
    <t>Vyrobeno z oboustranně laminované dřevotrísky o síle min. 18 mm; naložená půda a dno o síle min. 25 mm; přední ABS hrany o tloušťce 2 mm, ostatní 0,5 mm; hranatá úchytka v matném chromu s roztečí 96 -128 mm; uzamykatelná; záda oboustranně pohledová, nedělená, šířka desky min. 3,2 mm osazená do drážky; veškeré panty úhel otevření min. 110 stupňů s tlumeným řízeným dorazem; 1 pevné horní police na šířku skříně; 2/3 šatní část s výsuvným ramínkem; 1/3 policová část</t>
  </si>
  <si>
    <t>Skříň policová prosklená 4dvéřová - 2/6 uzavřená v dolní části; 2/6 otevřené v prostřední části; 2/6 prosklená v horní části</t>
  </si>
  <si>
    <r>
      <t xml:space="preserve">Vyrobeno z oboustranně laminované dřevotrísky o síle min. 18 mm; naložená půda a dno o síle min. 25 mm; přední ABS hrany o tloušťce 2 mm, ostatní 0,5 mm; hranatá úchytka v matném chromu s roztečí 96 -128 mm; uzamykatelná; nastavitelnost polic; záda oboustranně pohledová, nedělená, šířka desky min. 3,2 mm osazená do drážky; veškeré panty úhel otevření min. 110 stupňů s tlumeným řízeným dorazem; </t>
    </r>
    <r>
      <rPr>
        <sz val="11"/>
        <color rgb="FFFF0000"/>
        <rFont val="Calibri"/>
        <family val="2"/>
        <charset val="238"/>
        <scheme val="minor"/>
      </rPr>
      <t>nutnost dodržet výšku</t>
    </r>
  </si>
  <si>
    <t>šatna os ženy</t>
  </si>
  <si>
    <t>šatna os ženy 2</t>
  </si>
  <si>
    <t>šatna muži</t>
  </si>
  <si>
    <t>Celková nabídková cena bez DPH za 1.NP</t>
  </si>
  <si>
    <r>
      <t xml:space="preserve">Zadavatel požaduje nábytek v dekoru </t>
    </r>
    <r>
      <rPr>
        <b/>
        <sz val="11"/>
        <color theme="1"/>
        <rFont val="Calibri"/>
        <family val="2"/>
        <charset val="238"/>
        <scheme val="minor"/>
      </rPr>
      <t>Dub Bardolino přírodní.</t>
    </r>
  </si>
  <si>
    <t>Před uzavřením kupní smlouvy účastník provede osobní ověření skutečností se zadavatelem.</t>
  </si>
  <si>
    <t>vedoucí CS</t>
  </si>
  <si>
    <t>DMZ</t>
  </si>
  <si>
    <t>Skříň s 12ti uzamykatelnými schránkami na osobní věcí</t>
  </si>
  <si>
    <t>Vyrobeno z kvalitní  laminované dřevotřísky; ABS hrany o tloušťce min. 2 mm; rozměry (v x š) jedné skříňky min. 400 x 250 mm; uzamykatelné cylindrickým zámkem (á min. 2 ks klíčů); navíc kovové nožičky v min. výšce 150 mm</t>
  </si>
  <si>
    <t>1800 - 2000</t>
  </si>
  <si>
    <t>Jídelní stůl - jäklová konstrukce</t>
  </si>
  <si>
    <t>Šířka desky stolu min. 25 mm vyrobena z laminované dřevotřísky; ABS hrany o tloušťce min. 2 mm; kvalitní jäklová podnož v barvě RAL 9006; výšková rektifikace</t>
  </si>
  <si>
    <t>šatna ženy</t>
  </si>
  <si>
    <t>Věšáková stěna s policí a zrcadlem</t>
  </si>
  <si>
    <t>Šířka desky min. 18 mm vyrobena z laminované dřevotřísky, hrany olepeny ABS hranou o tloušťce min. 0,5 mm; 3 háčky v matném chromu; horní odkládací police; zrcadlo</t>
  </si>
  <si>
    <t>Skříň s 30ti uzamykatelnými schránkami na osobní věcí (uspořádání dle možností dodavatele)</t>
  </si>
  <si>
    <t>Vyrobeno z kvalitní  laminované dřevotřísky; ABS hrany o tloušťce min. 2 mm; rozměry (v x š) jedné skříňky min. 300 x 300 mm; uzamykatelné cylindrickým zámkem (á min. 2 ks klíčů); celková šíře sestavy nesmí překročit 2000mm; na soklu</t>
  </si>
  <si>
    <t>staniční sestry</t>
  </si>
  <si>
    <t>Skříň otevřená policová - 5/5 otevřená</t>
  </si>
  <si>
    <t xml:space="preserve">Vyrobeno z oboustranně laminované dřevotrísky o síle min. 18 mm; naložená půda a dno o síle min. 25 mm; přední ABS hrany o tloušťce 2 mm, ostatní 0,5 mm; hranatá nastavitelnost polic; záda oboustranně pohledová, nedělená, šířka desky min. 3,2 mm osazená do drážky; </t>
  </si>
  <si>
    <t>Věšák se 3 háčky malý</t>
  </si>
  <si>
    <t xml:space="preserve">Šířka desky min. 18 mm vyrobena z laminované dřevotřísky, hrany olepeny ABS hranou o tloušťce min. 0,5 mm; 3 háčky v matném chromu </t>
  </si>
  <si>
    <t>min. 100</t>
  </si>
  <si>
    <t>min. 300</t>
  </si>
  <si>
    <t>DMZ lékaři</t>
  </si>
  <si>
    <t>Skříň s 9ti uzamykatelnými schránkami na osobní věcí</t>
  </si>
  <si>
    <t>Vyrobeno z kvalitní  laminované dřevotřísky; ABS hrany o tloušťce min. 2 mm; rozměry (v x š) jedné skříňky min. 500 x 250 mm; uzamykatelné cylindrickým zámkem (á min. 2 ks klíčů); na soklu</t>
  </si>
  <si>
    <t>Celková nabídková cena bez DPH za 2.NP</t>
  </si>
  <si>
    <t>Nástavba 3.NP na pavilon COS k umístění JIP a ARO</t>
  </si>
  <si>
    <t>lékařská služba</t>
  </si>
  <si>
    <t>Vyrobeno z oboustranně laminované dřevotrísky o síle min. 18 mm; naložená půda a dno o síle min. 25 mm; přední ABS hrany o tloušťce 2 mm, ostatní 0,5 mm; hranatá úchytka v matném chromu s roztečí 96 -128 mm; uzamykatelná; nastavitelnost polic; záda oboustranně pohledová, nedělená, šířka desky min. 3,2 mm osazená do drážky; veškeré panty úhel otevření min. 110 stupňů s tlumeným řízeným dorazem; dvě stavitelné police</t>
  </si>
  <si>
    <t>850 - 950</t>
  </si>
  <si>
    <t>Staniční sestra</t>
  </si>
  <si>
    <t>2050 - 2150</t>
  </si>
  <si>
    <t xml:space="preserve">Skříň policová 2dvéřová - 5/5 uzavřená </t>
  </si>
  <si>
    <t>hovorna</t>
  </si>
  <si>
    <t>Skříň policová prosklená 6dvéřová - 2/6 uzavřená v dolní části; 2/6 prosklená v prostřední části; 2/6 prosklená v horní části</t>
  </si>
  <si>
    <t xml:space="preserve">Skříň policová 2dvéřová - 6/6 uzavřená </t>
  </si>
  <si>
    <t>Skříň policová 1dvéřová - úzká - 5/5 uzavřená</t>
  </si>
  <si>
    <t>Skříň šatní 1dvéřová - úzká  - s výsuvným ramínkem</t>
  </si>
  <si>
    <t>Vyrobeno z oboustranně laminované dřevotrísky o síle min. 18 mm; naložená půda a dno o síle min. 25 mm; přední ABS hrany o tloušťce 2 mm, ostatní 0,5 mm; hranatá úchytka v matném chromu s roztečí 96 -128 mm; uzamykatelná; záda oboustranně pohledová, nedělená, šířka desky min. 3,2 mm osazená do drážky; veškeré panty úhel otevření min. 110 stupňů s tlumeným řízeným dorazem; 1 pevné horní police na šířku skříně; výsuvné ramínko</t>
  </si>
  <si>
    <t>pracovna</t>
  </si>
  <si>
    <t>AS.očista pacienta</t>
  </si>
  <si>
    <t>348a</t>
  </si>
  <si>
    <t>hala JIP, monitoring</t>
  </si>
  <si>
    <t>denní místnost zaměstnanců</t>
  </si>
  <si>
    <t>Hala ARO, monitoring</t>
  </si>
  <si>
    <t>Skříň s 27ti uzamykatelnými schránkami na osobní věcí (uspořádání dle možností dodavatele)</t>
  </si>
  <si>
    <t>Vyrobeno z kvalitní  laminované dřevotřísky; ABS hrany o tloušťce min. 2 mm; rozměry (v x š) jedné skříňky min. 500 x 250 mm; uzamykatelné cylindrickým zámkem (á min. 2 ks klíčů); celková šíře sestavy nesmí překročit 2700mm; na soklu</t>
  </si>
  <si>
    <t>Celková nabídková cena bez DPH za 3.NP</t>
  </si>
  <si>
    <t>1.NP</t>
  </si>
  <si>
    <t>2.NP</t>
  </si>
  <si>
    <t>3.NP</t>
  </si>
  <si>
    <t>Celková nabídková cena bez DPH</t>
  </si>
  <si>
    <t>Nabídková cena za jednotlivá patra bez DPH</t>
  </si>
  <si>
    <t>Zadavatel umožňuje toleranci rozměrů +- 5%, s výjimkou případů, kde je uvedeno rozmezí či požadavek na konkrétní rozměry.</t>
  </si>
  <si>
    <t>1200 (700)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</si>
</sst>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8" fontId="7" fillId="0" borderId="0" xfId="1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0" fillId="3" borderId="5" xfId="1" applyNumberFormat="1" applyFont="1" applyFill="1" applyBorder="1" applyAlignment="1">
      <alignment horizontal="center" vertical="center"/>
    </xf>
    <xf numFmtId="4" fontId="0" fillId="3" borderId="6" xfId="1" applyNumberFormat="1" applyFont="1" applyFill="1" applyBorder="1" applyAlignment="1">
      <alignment horizontal="center" vertical="center"/>
    </xf>
    <xf numFmtId="4" fontId="0" fillId="3" borderId="8" xfId="1" applyNumberFormat="1" applyFont="1" applyFill="1" applyBorder="1" applyAlignment="1">
      <alignment horizontal="center" vertical="center"/>
    </xf>
    <xf numFmtId="4" fontId="0" fillId="3" borderId="9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" fontId="0" fillId="3" borderId="11" xfId="1" applyNumberFormat="1" applyFont="1" applyFill="1" applyBorder="1" applyAlignment="1">
      <alignment horizontal="center" vertical="center"/>
    </xf>
    <xf numFmtId="4" fontId="0" fillId="3" borderId="12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4" fontId="0" fillId="0" borderId="0" xfId="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4" fontId="0" fillId="0" borderId="0" xfId="1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wrapText="1"/>
    </xf>
    <xf numFmtId="0" fontId="0" fillId="0" borderId="7" xfId="0" applyBorder="1"/>
    <xf numFmtId="0" fontId="3" fillId="0" borderId="10" xfId="0" applyFont="1" applyBorder="1"/>
    <xf numFmtId="0" fontId="0" fillId="0" borderId="20" xfId="0" applyBorder="1"/>
    <xf numFmtId="0" fontId="0" fillId="2" borderId="1" xfId="0" applyFill="1" applyBorder="1"/>
    <xf numFmtId="4" fontId="0" fillId="0" borderId="9" xfId="0" applyNumberFormat="1" applyBorder="1"/>
    <xf numFmtId="4" fontId="0" fillId="0" borderId="21" xfId="0" applyNumberFormat="1" applyBorder="1"/>
    <xf numFmtId="4" fontId="5" fillId="3" borderId="8" xfId="1" applyNumberFormat="1" applyFont="1" applyFill="1" applyBorder="1" applyAlignment="1">
      <alignment horizontal="center" vertical="center"/>
    </xf>
    <xf numFmtId="4" fontId="3" fillId="0" borderId="16" xfId="1" applyNumberFormat="1" applyFont="1" applyBorder="1" applyAlignment="1">
      <alignment horizontal="center" vertical="center"/>
    </xf>
    <xf numFmtId="4" fontId="3" fillId="0" borderId="12" xfId="0" applyNumberFormat="1" applyFont="1" applyBorder="1"/>
    <xf numFmtId="4" fontId="3" fillId="0" borderId="0" xfId="1" applyNumberFormat="1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C14" sqref="C14"/>
    </sheetView>
  </sheetViews>
  <sheetFormatPr defaultRowHeight="15" x14ac:dyDescent="0.25"/>
  <cols>
    <col min="2" max="2" width="30.42578125" bestFit="1" customWidth="1"/>
    <col min="3" max="3" width="25.28515625" customWidth="1"/>
  </cols>
  <sheetData>
    <row r="1" spans="2:3" ht="15.75" thickBot="1" x14ac:dyDescent="0.3"/>
    <row r="2" spans="2:3" ht="31.5" thickTop="1" thickBot="1" x14ac:dyDescent="0.3">
      <c r="B2" s="67"/>
      <c r="C2" s="63" t="s">
        <v>102</v>
      </c>
    </row>
    <row r="3" spans="2:3" ht="15.75" thickTop="1" x14ac:dyDescent="0.25">
      <c r="B3" s="66" t="s">
        <v>98</v>
      </c>
      <c r="C3" s="69">
        <f>+'1.NP - Nábytek'!K28</f>
        <v>0</v>
      </c>
    </row>
    <row r="4" spans="2:3" x14ac:dyDescent="0.25">
      <c r="B4" s="64" t="s">
        <v>99</v>
      </c>
      <c r="C4" s="68">
        <f>+'2.NP - Nábytek'!K28</f>
        <v>0</v>
      </c>
    </row>
    <row r="5" spans="2:3" x14ac:dyDescent="0.25">
      <c r="B5" s="64" t="s">
        <v>100</v>
      </c>
      <c r="C5" s="68">
        <f>+'3.NP - Nábytek'!K53</f>
        <v>0</v>
      </c>
    </row>
    <row r="6" spans="2:3" ht="15.75" thickBot="1" x14ac:dyDescent="0.3">
      <c r="B6" s="65" t="s">
        <v>101</v>
      </c>
      <c r="C6" s="72">
        <f>SUM(C3:C5)</f>
        <v>0</v>
      </c>
    </row>
    <row r="7" spans="2:3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2" workbookViewId="0">
      <selection activeCell="F30" sqref="F30"/>
    </sheetView>
  </sheetViews>
  <sheetFormatPr defaultColWidth="17" defaultRowHeight="15" x14ac:dyDescent="0.25"/>
  <cols>
    <col min="2" max="2" width="20.28515625" bestFit="1" customWidth="1"/>
    <col min="3" max="3" width="25" bestFit="1" customWidth="1"/>
    <col min="4" max="4" width="68.140625" customWidth="1"/>
    <col min="5" max="5" width="10.5703125" bestFit="1" customWidth="1"/>
    <col min="6" max="7" width="8.5703125" bestFit="1" customWidth="1"/>
    <col min="8" max="8" width="6" bestFit="1" customWidth="1"/>
    <col min="9" max="12" width="15.7109375" customWidth="1"/>
  </cols>
  <sheetData>
    <row r="1" spans="1:12" ht="15.75" thickBot="1" x14ac:dyDescent="0.3"/>
    <row r="2" spans="1:12" ht="31.5" thickTop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4" t="s">
        <v>11</v>
      </c>
    </row>
    <row r="3" spans="1:12" ht="90.75" thickTop="1" x14ac:dyDescent="0.25">
      <c r="A3" s="5">
        <v>103</v>
      </c>
      <c r="B3" s="6" t="s">
        <v>12</v>
      </c>
      <c r="C3" s="7" t="s">
        <v>13</v>
      </c>
      <c r="D3" s="7" t="s">
        <v>14</v>
      </c>
      <c r="E3" s="8" t="s">
        <v>15</v>
      </c>
      <c r="F3" s="8">
        <v>600</v>
      </c>
      <c r="G3" s="8">
        <v>500</v>
      </c>
      <c r="H3" s="9">
        <v>22</v>
      </c>
      <c r="I3" s="42">
        <v>0</v>
      </c>
      <c r="J3" s="42">
        <f>+I3*1.21</f>
        <v>0</v>
      </c>
      <c r="K3" s="42">
        <f>+H3*I3</f>
        <v>0</v>
      </c>
      <c r="L3" s="43">
        <f>+K3*1.21</f>
        <v>0</v>
      </c>
    </row>
    <row r="4" spans="1:12" ht="90" x14ac:dyDescent="0.25">
      <c r="A4" s="10">
        <v>107</v>
      </c>
      <c r="B4" s="11" t="s">
        <v>16</v>
      </c>
      <c r="C4" s="12" t="s">
        <v>13</v>
      </c>
      <c r="D4" s="12" t="s">
        <v>14</v>
      </c>
      <c r="E4" s="13" t="s">
        <v>15</v>
      </c>
      <c r="F4" s="13">
        <v>600</v>
      </c>
      <c r="G4" s="13">
        <v>500</v>
      </c>
      <c r="H4" s="14">
        <v>12</v>
      </c>
      <c r="I4" s="44">
        <v>0</v>
      </c>
      <c r="J4" s="44">
        <f t="shared" ref="J4:J27" si="0">+I4*1.21</f>
        <v>0</v>
      </c>
      <c r="K4" s="44">
        <f t="shared" ref="K4:K27" si="1">+H4*I4</f>
        <v>0</v>
      </c>
      <c r="L4" s="45">
        <f t="shared" ref="L4:L27" si="2">+K4*1.21</f>
        <v>0</v>
      </c>
    </row>
    <row r="5" spans="1:12" ht="45" x14ac:dyDescent="0.25">
      <c r="A5" s="15">
        <v>109</v>
      </c>
      <c r="B5" s="16" t="s">
        <v>17</v>
      </c>
      <c r="C5" s="12" t="s">
        <v>18</v>
      </c>
      <c r="D5" s="12" t="s">
        <v>19</v>
      </c>
      <c r="E5" s="13">
        <v>370</v>
      </c>
      <c r="F5" s="13">
        <v>1500</v>
      </c>
      <c r="G5" s="13">
        <v>300</v>
      </c>
      <c r="H5" s="14">
        <v>1</v>
      </c>
      <c r="I5" s="44">
        <v>0</v>
      </c>
      <c r="J5" s="44">
        <f t="shared" si="0"/>
        <v>0</v>
      </c>
      <c r="K5" s="44">
        <f t="shared" si="1"/>
        <v>0</v>
      </c>
      <c r="L5" s="45">
        <f t="shared" si="2"/>
        <v>0</v>
      </c>
    </row>
    <row r="6" spans="1:12" ht="90" x14ac:dyDescent="0.25">
      <c r="A6" s="15">
        <v>109</v>
      </c>
      <c r="B6" s="16" t="s">
        <v>17</v>
      </c>
      <c r="C6" s="17" t="s">
        <v>20</v>
      </c>
      <c r="D6" s="17" t="s">
        <v>21</v>
      </c>
      <c r="E6" s="18" t="s">
        <v>15</v>
      </c>
      <c r="F6" s="20">
        <v>800</v>
      </c>
      <c r="G6" s="18" t="s">
        <v>22</v>
      </c>
      <c r="H6" s="19">
        <v>1</v>
      </c>
      <c r="I6" s="70">
        <v>0</v>
      </c>
      <c r="J6" s="44">
        <f t="shared" si="0"/>
        <v>0</v>
      </c>
      <c r="K6" s="44">
        <f t="shared" si="1"/>
        <v>0</v>
      </c>
      <c r="L6" s="45">
        <f t="shared" si="2"/>
        <v>0</v>
      </c>
    </row>
    <row r="7" spans="1:12" ht="90" x14ac:dyDescent="0.25">
      <c r="A7" s="10">
        <v>109</v>
      </c>
      <c r="B7" s="11" t="s">
        <v>17</v>
      </c>
      <c r="C7" s="12" t="s">
        <v>23</v>
      </c>
      <c r="D7" s="17" t="s">
        <v>21</v>
      </c>
      <c r="E7" s="18" t="s">
        <v>15</v>
      </c>
      <c r="F7" s="20">
        <v>800</v>
      </c>
      <c r="G7" s="18" t="s">
        <v>22</v>
      </c>
      <c r="H7" s="14">
        <v>1</v>
      </c>
      <c r="I7" s="44">
        <v>0</v>
      </c>
      <c r="J7" s="44">
        <f t="shared" si="0"/>
        <v>0</v>
      </c>
      <c r="K7" s="44">
        <f t="shared" si="1"/>
        <v>0</v>
      </c>
      <c r="L7" s="45">
        <f t="shared" si="2"/>
        <v>0</v>
      </c>
    </row>
    <row r="8" spans="1:12" ht="75" x14ac:dyDescent="0.25">
      <c r="A8" s="10">
        <v>109</v>
      </c>
      <c r="B8" s="11" t="s">
        <v>17</v>
      </c>
      <c r="C8" s="12" t="s">
        <v>24</v>
      </c>
      <c r="D8" s="12" t="s">
        <v>25</v>
      </c>
      <c r="E8" s="13" t="s">
        <v>26</v>
      </c>
      <c r="F8" s="20">
        <v>2000</v>
      </c>
      <c r="G8" s="20">
        <v>1000</v>
      </c>
      <c r="H8" s="14">
        <v>1</v>
      </c>
      <c r="I8" s="44">
        <v>0</v>
      </c>
      <c r="J8" s="44">
        <f t="shared" si="0"/>
        <v>0</v>
      </c>
      <c r="K8" s="44">
        <f t="shared" si="1"/>
        <v>0</v>
      </c>
      <c r="L8" s="45">
        <f t="shared" si="2"/>
        <v>0</v>
      </c>
    </row>
    <row r="9" spans="1:12" ht="75" x14ac:dyDescent="0.25">
      <c r="A9" s="10">
        <v>109</v>
      </c>
      <c r="B9" s="11" t="s">
        <v>17</v>
      </c>
      <c r="C9" s="12" t="s">
        <v>27</v>
      </c>
      <c r="D9" s="12" t="s">
        <v>25</v>
      </c>
      <c r="E9" s="13" t="s">
        <v>26</v>
      </c>
      <c r="F9" s="20">
        <v>1400</v>
      </c>
      <c r="G9" s="20">
        <v>700</v>
      </c>
      <c r="H9" s="14">
        <v>1</v>
      </c>
      <c r="I9" s="44">
        <v>0</v>
      </c>
      <c r="J9" s="44">
        <f t="shared" si="0"/>
        <v>0</v>
      </c>
      <c r="K9" s="44">
        <f t="shared" si="1"/>
        <v>0</v>
      </c>
      <c r="L9" s="45">
        <f t="shared" si="2"/>
        <v>0</v>
      </c>
    </row>
    <row r="10" spans="1:12" ht="75" x14ac:dyDescent="0.25">
      <c r="A10" s="10">
        <v>109</v>
      </c>
      <c r="B10" s="11" t="s">
        <v>17</v>
      </c>
      <c r="C10" s="12" t="s">
        <v>28</v>
      </c>
      <c r="D10" s="12" t="s">
        <v>29</v>
      </c>
      <c r="E10" s="13" t="s">
        <v>30</v>
      </c>
      <c r="F10" s="13" t="s">
        <v>31</v>
      </c>
      <c r="G10" s="13" t="s">
        <v>32</v>
      </c>
      <c r="H10" s="14">
        <v>2</v>
      </c>
      <c r="I10" s="44">
        <v>0</v>
      </c>
      <c r="J10" s="44">
        <f t="shared" si="0"/>
        <v>0</v>
      </c>
      <c r="K10" s="44">
        <f t="shared" si="1"/>
        <v>0</v>
      </c>
      <c r="L10" s="45">
        <f t="shared" si="2"/>
        <v>0</v>
      </c>
    </row>
    <row r="11" spans="1:12" ht="90" x14ac:dyDescent="0.25">
      <c r="A11" s="10">
        <v>109</v>
      </c>
      <c r="B11" s="11" t="s">
        <v>17</v>
      </c>
      <c r="C11" s="12" t="s">
        <v>33</v>
      </c>
      <c r="D11" s="17" t="s">
        <v>21</v>
      </c>
      <c r="E11" s="13" t="s">
        <v>26</v>
      </c>
      <c r="F11" s="20">
        <v>800</v>
      </c>
      <c r="G11" s="13" t="s">
        <v>22</v>
      </c>
      <c r="H11" s="14">
        <v>1</v>
      </c>
      <c r="I11" s="44">
        <v>0</v>
      </c>
      <c r="J11" s="44">
        <f t="shared" si="0"/>
        <v>0</v>
      </c>
      <c r="K11" s="44">
        <f t="shared" si="1"/>
        <v>0</v>
      </c>
      <c r="L11" s="45">
        <f t="shared" si="2"/>
        <v>0</v>
      </c>
    </row>
    <row r="12" spans="1:12" ht="90" x14ac:dyDescent="0.25">
      <c r="A12" s="10">
        <v>109</v>
      </c>
      <c r="B12" s="11" t="s">
        <v>17</v>
      </c>
      <c r="C12" s="12" t="s">
        <v>34</v>
      </c>
      <c r="D12" s="17" t="s">
        <v>21</v>
      </c>
      <c r="E12" s="18" t="s">
        <v>15</v>
      </c>
      <c r="F12" s="20">
        <v>800</v>
      </c>
      <c r="G12" s="18" t="s">
        <v>22</v>
      </c>
      <c r="H12" s="14">
        <v>1</v>
      </c>
      <c r="I12" s="44">
        <v>0</v>
      </c>
      <c r="J12" s="44">
        <f t="shared" si="0"/>
        <v>0</v>
      </c>
      <c r="K12" s="44">
        <f t="shared" si="1"/>
        <v>0</v>
      </c>
      <c r="L12" s="45">
        <f t="shared" si="2"/>
        <v>0</v>
      </c>
    </row>
    <row r="13" spans="1:12" ht="105" x14ac:dyDescent="0.25">
      <c r="A13" s="10">
        <v>117</v>
      </c>
      <c r="B13" s="11" t="s">
        <v>35</v>
      </c>
      <c r="C13" s="12" t="s">
        <v>36</v>
      </c>
      <c r="D13" s="17" t="s">
        <v>37</v>
      </c>
      <c r="E13" s="18" t="s">
        <v>15</v>
      </c>
      <c r="F13" s="20">
        <v>800</v>
      </c>
      <c r="G13" s="18" t="s">
        <v>22</v>
      </c>
      <c r="H13" s="14">
        <v>1</v>
      </c>
      <c r="I13" s="44">
        <v>0</v>
      </c>
      <c r="J13" s="44">
        <f t="shared" si="0"/>
        <v>0</v>
      </c>
      <c r="K13" s="44">
        <f t="shared" si="1"/>
        <v>0</v>
      </c>
      <c r="L13" s="45">
        <f t="shared" si="2"/>
        <v>0</v>
      </c>
    </row>
    <row r="14" spans="1:12" ht="90" x14ac:dyDescent="0.25">
      <c r="A14" s="10">
        <v>117</v>
      </c>
      <c r="B14" s="11" t="s">
        <v>35</v>
      </c>
      <c r="C14" s="12" t="s">
        <v>38</v>
      </c>
      <c r="D14" s="17" t="s">
        <v>21</v>
      </c>
      <c r="E14" s="13" t="s">
        <v>39</v>
      </c>
      <c r="F14" s="20">
        <v>800</v>
      </c>
      <c r="G14" s="13" t="s">
        <v>22</v>
      </c>
      <c r="H14" s="14">
        <v>1</v>
      </c>
      <c r="I14" s="44">
        <v>0</v>
      </c>
      <c r="J14" s="44">
        <f t="shared" si="0"/>
        <v>0</v>
      </c>
      <c r="K14" s="44">
        <f t="shared" si="1"/>
        <v>0</v>
      </c>
      <c r="L14" s="45">
        <f t="shared" si="2"/>
        <v>0</v>
      </c>
    </row>
    <row r="15" spans="1:12" ht="45" x14ac:dyDescent="0.25">
      <c r="A15" s="10">
        <v>117</v>
      </c>
      <c r="B15" s="11" t="s">
        <v>35</v>
      </c>
      <c r="C15" s="12" t="s">
        <v>18</v>
      </c>
      <c r="D15" s="12" t="s">
        <v>19</v>
      </c>
      <c r="E15" s="13">
        <v>370</v>
      </c>
      <c r="F15" s="13">
        <v>1500</v>
      </c>
      <c r="G15" s="13">
        <v>300</v>
      </c>
      <c r="H15" s="14">
        <v>1</v>
      </c>
      <c r="I15" s="44">
        <v>0</v>
      </c>
      <c r="J15" s="44">
        <f t="shared" si="0"/>
        <v>0</v>
      </c>
      <c r="K15" s="44">
        <f t="shared" si="1"/>
        <v>0</v>
      </c>
      <c r="L15" s="45">
        <f t="shared" si="2"/>
        <v>0</v>
      </c>
    </row>
    <row r="16" spans="1:12" ht="75" x14ac:dyDescent="0.25">
      <c r="A16" s="10">
        <v>117</v>
      </c>
      <c r="B16" s="11" t="s">
        <v>35</v>
      </c>
      <c r="C16" s="12" t="s">
        <v>27</v>
      </c>
      <c r="D16" s="12" t="s">
        <v>25</v>
      </c>
      <c r="E16" s="13" t="s">
        <v>26</v>
      </c>
      <c r="F16" s="20">
        <v>1200</v>
      </c>
      <c r="G16" s="20">
        <v>700</v>
      </c>
      <c r="H16" s="14">
        <v>1</v>
      </c>
      <c r="I16" s="44">
        <v>0</v>
      </c>
      <c r="J16" s="44">
        <f t="shared" si="0"/>
        <v>0</v>
      </c>
      <c r="K16" s="44">
        <f t="shared" si="1"/>
        <v>0</v>
      </c>
      <c r="L16" s="45">
        <f t="shared" si="2"/>
        <v>0</v>
      </c>
    </row>
    <row r="17" spans="1:12" ht="30" x14ac:dyDescent="0.25">
      <c r="A17" s="10">
        <v>117</v>
      </c>
      <c r="B17" s="11" t="s">
        <v>35</v>
      </c>
      <c r="C17" s="12" t="s">
        <v>40</v>
      </c>
      <c r="D17" s="12" t="s">
        <v>41</v>
      </c>
      <c r="E17" s="13" t="s">
        <v>42</v>
      </c>
      <c r="F17" s="13">
        <v>600</v>
      </c>
      <c r="G17" s="13">
        <v>600</v>
      </c>
      <c r="H17" s="14">
        <v>1</v>
      </c>
      <c r="I17" s="44">
        <v>0</v>
      </c>
      <c r="J17" s="44">
        <f t="shared" si="0"/>
        <v>0</v>
      </c>
      <c r="K17" s="44">
        <f t="shared" si="1"/>
        <v>0</v>
      </c>
      <c r="L17" s="45">
        <f t="shared" si="2"/>
        <v>0</v>
      </c>
    </row>
    <row r="18" spans="1:12" ht="75" x14ac:dyDescent="0.25">
      <c r="A18" s="10">
        <v>117</v>
      </c>
      <c r="B18" s="11" t="s">
        <v>35</v>
      </c>
      <c r="C18" s="12" t="s">
        <v>28</v>
      </c>
      <c r="D18" s="12" t="s">
        <v>29</v>
      </c>
      <c r="E18" s="13" t="s">
        <v>30</v>
      </c>
      <c r="F18" s="13" t="s">
        <v>31</v>
      </c>
      <c r="G18" s="13" t="s">
        <v>32</v>
      </c>
      <c r="H18" s="14">
        <v>1</v>
      </c>
      <c r="I18" s="44">
        <v>0</v>
      </c>
      <c r="J18" s="44">
        <f t="shared" si="0"/>
        <v>0</v>
      </c>
      <c r="K18" s="44">
        <f t="shared" si="1"/>
        <v>0</v>
      </c>
      <c r="L18" s="45">
        <f t="shared" si="2"/>
        <v>0</v>
      </c>
    </row>
    <row r="19" spans="1:12" ht="105" x14ac:dyDescent="0.25">
      <c r="A19" s="10">
        <v>120</v>
      </c>
      <c r="B19" s="11" t="s">
        <v>43</v>
      </c>
      <c r="C19" s="12" t="s">
        <v>36</v>
      </c>
      <c r="D19" s="17" t="s">
        <v>44</v>
      </c>
      <c r="E19" s="18" t="s">
        <v>15</v>
      </c>
      <c r="F19" s="20">
        <v>800</v>
      </c>
      <c r="G19" s="18" t="s">
        <v>22</v>
      </c>
      <c r="H19" s="14">
        <v>1</v>
      </c>
      <c r="I19" s="44">
        <v>0</v>
      </c>
      <c r="J19" s="44">
        <f t="shared" si="0"/>
        <v>0</v>
      </c>
      <c r="K19" s="44">
        <f t="shared" si="1"/>
        <v>0</v>
      </c>
      <c r="L19" s="45">
        <f t="shared" si="2"/>
        <v>0</v>
      </c>
    </row>
    <row r="20" spans="1:12" ht="105" x14ac:dyDescent="0.25">
      <c r="A20" s="10">
        <v>120</v>
      </c>
      <c r="B20" s="11" t="s">
        <v>43</v>
      </c>
      <c r="C20" s="12" t="s">
        <v>45</v>
      </c>
      <c r="D20" s="17" t="s">
        <v>46</v>
      </c>
      <c r="E20" s="20">
        <v>2050</v>
      </c>
      <c r="F20" s="20">
        <v>800</v>
      </c>
      <c r="G20" s="18" t="s">
        <v>22</v>
      </c>
      <c r="H20" s="14">
        <v>1</v>
      </c>
      <c r="I20" s="44">
        <v>0</v>
      </c>
      <c r="J20" s="44">
        <f t="shared" si="0"/>
        <v>0</v>
      </c>
      <c r="K20" s="44">
        <f t="shared" si="1"/>
        <v>0</v>
      </c>
      <c r="L20" s="45">
        <f t="shared" si="2"/>
        <v>0</v>
      </c>
    </row>
    <row r="21" spans="1:12" ht="45" x14ac:dyDescent="0.25">
      <c r="A21" s="10">
        <v>120</v>
      </c>
      <c r="B21" s="11" t="s">
        <v>43</v>
      </c>
      <c r="C21" s="12" t="s">
        <v>18</v>
      </c>
      <c r="D21" s="12" t="s">
        <v>19</v>
      </c>
      <c r="E21" s="13">
        <v>370</v>
      </c>
      <c r="F21" s="13">
        <v>1500</v>
      </c>
      <c r="G21" s="13">
        <v>300</v>
      </c>
      <c r="H21" s="14">
        <v>2</v>
      </c>
      <c r="I21" s="44">
        <v>0</v>
      </c>
      <c r="J21" s="44">
        <f t="shared" si="0"/>
        <v>0</v>
      </c>
      <c r="K21" s="44">
        <f t="shared" si="1"/>
        <v>0</v>
      </c>
      <c r="L21" s="45">
        <f t="shared" si="2"/>
        <v>0</v>
      </c>
    </row>
    <row r="22" spans="1:12" ht="75" x14ac:dyDescent="0.25">
      <c r="A22" s="10">
        <v>120</v>
      </c>
      <c r="B22" s="11" t="s">
        <v>43</v>
      </c>
      <c r="C22" s="12" t="s">
        <v>27</v>
      </c>
      <c r="D22" s="12" t="s">
        <v>25</v>
      </c>
      <c r="E22" s="13" t="s">
        <v>26</v>
      </c>
      <c r="F22" s="20">
        <v>1400</v>
      </c>
      <c r="G22" s="20">
        <v>700</v>
      </c>
      <c r="H22" s="14">
        <v>1</v>
      </c>
      <c r="I22" s="44">
        <v>0</v>
      </c>
      <c r="J22" s="44">
        <f t="shared" si="0"/>
        <v>0</v>
      </c>
      <c r="K22" s="44">
        <f t="shared" si="1"/>
        <v>0</v>
      </c>
      <c r="L22" s="45">
        <f t="shared" si="2"/>
        <v>0</v>
      </c>
    </row>
    <row r="23" spans="1:12" ht="30" x14ac:dyDescent="0.25">
      <c r="A23" s="10">
        <v>120</v>
      </c>
      <c r="B23" s="11" t="s">
        <v>43</v>
      </c>
      <c r="C23" s="12" t="s">
        <v>40</v>
      </c>
      <c r="D23" s="12" t="s">
        <v>41</v>
      </c>
      <c r="E23" s="13" t="s">
        <v>42</v>
      </c>
      <c r="F23" s="13">
        <v>600</v>
      </c>
      <c r="G23" s="13">
        <v>600</v>
      </c>
      <c r="H23" s="14">
        <v>1</v>
      </c>
      <c r="I23" s="44">
        <v>0</v>
      </c>
      <c r="J23" s="44">
        <f t="shared" si="0"/>
        <v>0</v>
      </c>
      <c r="K23" s="44">
        <f t="shared" si="1"/>
        <v>0</v>
      </c>
      <c r="L23" s="45">
        <f t="shared" si="2"/>
        <v>0</v>
      </c>
    </row>
    <row r="24" spans="1:12" ht="75" x14ac:dyDescent="0.25">
      <c r="A24" s="10">
        <v>120</v>
      </c>
      <c r="B24" s="11" t="s">
        <v>43</v>
      </c>
      <c r="C24" s="12" t="s">
        <v>28</v>
      </c>
      <c r="D24" s="12" t="s">
        <v>29</v>
      </c>
      <c r="E24" s="13" t="s">
        <v>30</v>
      </c>
      <c r="F24" s="13" t="s">
        <v>31</v>
      </c>
      <c r="G24" s="13" t="s">
        <v>32</v>
      </c>
      <c r="H24" s="14">
        <v>1</v>
      </c>
      <c r="I24" s="44">
        <v>0</v>
      </c>
      <c r="J24" s="44">
        <f t="shared" si="0"/>
        <v>0</v>
      </c>
      <c r="K24" s="44">
        <f t="shared" si="1"/>
        <v>0</v>
      </c>
      <c r="L24" s="45">
        <f t="shared" si="2"/>
        <v>0</v>
      </c>
    </row>
    <row r="25" spans="1:12" ht="90" x14ac:dyDescent="0.25">
      <c r="A25" s="10">
        <v>121</v>
      </c>
      <c r="B25" s="11" t="s">
        <v>47</v>
      </c>
      <c r="C25" s="12" t="s">
        <v>13</v>
      </c>
      <c r="D25" s="12" t="s">
        <v>14</v>
      </c>
      <c r="E25" s="13" t="s">
        <v>15</v>
      </c>
      <c r="F25" s="13">
        <v>600</v>
      </c>
      <c r="G25" s="13">
        <v>500</v>
      </c>
      <c r="H25" s="14">
        <v>18</v>
      </c>
      <c r="I25" s="44">
        <v>0</v>
      </c>
      <c r="J25" s="44">
        <f t="shared" si="0"/>
        <v>0</v>
      </c>
      <c r="K25" s="44">
        <f t="shared" si="1"/>
        <v>0</v>
      </c>
      <c r="L25" s="45">
        <f t="shared" si="2"/>
        <v>0</v>
      </c>
    </row>
    <row r="26" spans="1:12" ht="90" x14ac:dyDescent="0.25">
      <c r="A26" s="10">
        <v>124</v>
      </c>
      <c r="B26" s="11" t="s">
        <v>48</v>
      </c>
      <c r="C26" s="12" t="s">
        <v>13</v>
      </c>
      <c r="D26" s="12" t="s">
        <v>14</v>
      </c>
      <c r="E26" s="13" t="s">
        <v>15</v>
      </c>
      <c r="F26" s="13">
        <v>600</v>
      </c>
      <c r="G26" s="13">
        <v>500</v>
      </c>
      <c r="H26" s="14">
        <v>17</v>
      </c>
      <c r="I26" s="44">
        <v>0</v>
      </c>
      <c r="J26" s="44">
        <f t="shared" si="0"/>
        <v>0</v>
      </c>
      <c r="K26" s="44">
        <f t="shared" si="1"/>
        <v>0</v>
      </c>
      <c r="L26" s="45">
        <f t="shared" si="2"/>
        <v>0</v>
      </c>
    </row>
    <row r="27" spans="1:12" ht="90.75" thickBot="1" x14ac:dyDescent="0.3">
      <c r="A27" s="21">
        <v>126</v>
      </c>
      <c r="B27" s="22" t="s">
        <v>49</v>
      </c>
      <c r="C27" s="23" t="s">
        <v>13</v>
      </c>
      <c r="D27" s="23" t="s">
        <v>14</v>
      </c>
      <c r="E27" s="24" t="s">
        <v>15</v>
      </c>
      <c r="F27" s="24">
        <v>600</v>
      </c>
      <c r="G27" s="24">
        <v>500</v>
      </c>
      <c r="H27" s="25">
        <v>11</v>
      </c>
      <c r="I27" s="47">
        <v>0</v>
      </c>
      <c r="J27" s="47">
        <f t="shared" si="0"/>
        <v>0</v>
      </c>
      <c r="K27" s="47">
        <f t="shared" si="1"/>
        <v>0</v>
      </c>
      <c r="L27" s="48">
        <f t="shared" si="2"/>
        <v>0</v>
      </c>
    </row>
    <row r="28" spans="1:12" ht="27" thickTop="1" x14ac:dyDescent="0.25">
      <c r="A28" s="74" t="s">
        <v>50</v>
      </c>
      <c r="B28" s="75"/>
      <c r="C28" s="75"/>
      <c r="D28" s="75"/>
      <c r="E28" s="75"/>
      <c r="F28" s="75"/>
      <c r="G28" s="75"/>
      <c r="H28" s="75"/>
      <c r="I28" s="75"/>
      <c r="J28" s="76"/>
      <c r="K28" s="71">
        <f>SUM(K3:K27)</f>
        <v>0</v>
      </c>
      <c r="L28" s="26"/>
    </row>
    <row r="29" spans="1:12" x14ac:dyDescent="0.25">
      <c r="A29" s="27"/>
      <c r="B29" s="28"/>
      <c r="C29" s="29"/>
      <c r="D29" s="29"/>
      <c r="E29" s="29"/>
      <c r="F29" s="29"/>
      <c r="G29" s="29"/>
      <c r="H29" s="30"/>
      <c r="I29" s="31"/>
      <c r="J29" s="31"/>
      <c r="K29" s="31"/>
      <c r="L29" s="31"/>
    </row>
    <row r="30" spans="1:12" x14ac:dyDescent="0.25">
      <c r="A30" t="s">
        <v>51</v>
      </c>
      <c r="B30" s="28"/>
      <c r="C30" s="32"/>
      <c r="D30" s="32"/>
      <c r="E30" s="32"/>
      <c r="F30" s="32"/>
      <c r="G30" s="32"/>
      <c r="H30" s="33"/>
      <c r="I30" s="34"/>
      <c r="J30" s="34"/>
      <c r="K30" s="35"/>
      <c r="L30" s="36"/>
    </row>
    <row r="31" spans="1:12" x14ac:dyDescent="0.25">
      <c r="A31" s="37" t="s">
        <v>52</v>
      </c>
      <c r="B31" s="28"/>
      <c r="C31" s="32"/>
      <c r="D31" s="32"/>
      <c r="E31" s="32"/>
      <c r="F31" s="32"/>
      <c r="G31" s="32"/>
      <c r="H31" s="33"/>
      <c r="I31" s="34"/>
      <c r="J31" s="34"/>
      <c r="K31" s="31"/>
      <c r="L31" s="31"/>
    </row>
    <row r="32" spans="1:12" x14ac:dyDescent="0.25">
      <c r="A32" s="38" t="s">
        <v>103</v>
      </c>
      <c r="B32" s="28"/>
      <c r="C32" s="32"/>
      <c r="D32" s="32"/>
      <c r="E32" s="32"/>
      <c r="F32" s="32"/>
      <c r="G32" s="32"/>
      <c r="H32" s="33"/>
      <c r="I32" s="39"/>
      <c r="J32" s="39"/>
      <c r="K32" s="31"/>
      <c r="L32" s="31"/>
    </row>
  </sheetData>
  <mergeCells count="1">
    <mergeCell ref="A28:J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I3" sqref="I3"/>
    </sheetView>
  </sheetViews>
  <sheetFormatPr defaultRowHeight="15" x14ac:dyDescent="0.25"/>
  <cols>
    <col min="1" max="1" width="13.7109375" customWidth="1"/>
    <col min="2" max="2" width="15.28515625" bestFit="1" customWidth="1"/>
    <col min="3" max="3" width="40.7109375" customWidth="1"/>
    <col min="4" max="4" width="65" customWidth="1"/>
    <col min="5" max="5" width="10.5703125" bestFit="1" customWidth="1"/>
    <col min="6" max="7" width="8.5703125" bestFit="1" customWidth="1"/>
    <col min="8" max="8" width="6" bestFit="1" customWidth="1"/>
    <col min="9" max="12" width="15.7109375" customWidth="1"/>
  </cols>
  <sheetData>
    <row r="1" spans="1:12" ht="15.75" thickBot="1" x14ac:dyDescent="0.3"/>
    <row r="2" spans="1:12" ht="31.5" thickTop="1" thickBot="1" x14ac:dyDescent="0.3">
      <c r="A2" s="1" t="s">
        <v>0</v>
      </c>
      <c r="B2" s="2" t="s">
        <v>1</v>
      </c>
      <c r="C2" s="40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4" t="s">
        <v>11</v>
      </c>
    </row>
    <row r="3" spans="1:12" ht="105.75" thickTop="1" x14ac:dyDescent="0.25">
      <c r="A3" s="5">
        <v>201</v>
      </c>
      <c r="B3" s="6" t="s">
        <v>53</v>
      </c>
      <c r="C3" s="7" t="s">
        <v>38</v>
      </c>
      <c r="D3" s="41" t="s">
        <v>21</v>
      </c>
      <c r="E3" s="8" t="s">
        <v>39</v>
      </c>
      <c r="F3" s="81">
        <v>800</v>
      </c>
      <c r="G3" s="8" t="s">
        <v>22</v>
      </c>
      <c r="H3" s="8">
        <v>1</v>
      </c>
      <c r="I3" s="42">
        <v>0</v>
      </c>
      <c r="J3" s="42">
        <f>+I3*1.21</f>
        <v>0</v>
      </c>
      <c r="K3" s="42">
        <f>+H3*I3</f>
        <v>0</v>
      </c>
      <c r="L3" s="43">
        <f>+K3*1.21</f>
        <v>0</v>
      </c>
    </row>
    <row r="4" spans="1:12" ht="105" x14ac:dyDescent="0.25">
      <c r="A4" s="10">
        <v>201</v>
      </c>
      <c r="B4" s="11" t="s">
        <v>53</v>
      </c>
      <c r="C4" s="12" t="s">
        <v>34</v>
      </c>
      <c r="D4" s="17" t="s">
        <v>21</v>
      </c>
      <c r="E4" s="18" t="s">
        <v>15</v>
      </c>
      <c r="F4" s="20">
        <v>800</v>
      </c>
      <c r="G4" s="18" t="s">
        <v>22</v>
      </c>
      <c r="H4" s="13">
        <v>1</v>
      </c>
      <c r="I4" s="44">
        <v>0</v>
      </c>
      <c r="J4" s="44">
        <f t="shared" ref="J4:J27" si="0">+I4*1.21</f>
        <v>0</v>
      </c>
      <c r="K4" s="44">
        <f t="shared" ref="K4:K27" si="1">+H4*I4</f>
        <v>0</v>
      </c>
      <c r="L4" s="45">
        <f t="shared" ref="L4:L27" si="2">+K4*1.21</f>
        <v>0</v>
      </c>
    </row>
    <row r="5" spans="1:12" ht="75" x14ac:dyDescent="0.25">
      <c r="A5" s="10">
        <v>201</v>
      </c>
      <c r="B5" s="11" t="s">
        <v>53</v>
      </c>
      <c r="C5" s="12" t="s">
        <v>27</v>
      </c>
      <c r="D5" s="12" t="s">
        <v>25</v>
      </c>
      <c r="E5" s="13" t="s">
        <v>26</v>
      </c>
      <c r="F5" s="20">
        <v>1400</v>
      </c>
      <c r="G5" s="20">
        <v>700</v>
      </c>
      <c r="H5" s="13">
        <v>1</v>
      </c>
      <c r="I5" s="44">
        <v>0</v>
      </c>
      <c r="J5" s="44">
        <f t="shared" si="0"/>
        <v>0</v>
      </c>
      <c r="K5" s="44">
        <f t="shared" si="1"/>
        <v>0</v>
      </c>
      <c r="L5" s="45">
        <f t="shared" si="2"/>
        <v>0</v>
      </c>
    </row>
    <row r="6" spans="1:12" ht="75" x14ac:dyDescent="0.25">
      <c r="A6" s="10">
        <v>201</v>
      </c>
      <c r="B6" s="11" t="s">
        <v>53</v>
      </c>
      <c r="C6" s="12" t="s">
        <v>28</v>
      </c>
      <c r="D6" s="12" t="s">
        <v>29</v>
      </c>
      <c r="E6" s="13" t="s">
        <v>30</v>
      </c>
      <c r="F6" s="13" t="s">
        <v>31</v>
      </c>
      <c r="G6" s="13" t="s">
        <v>32</v>
      </c>
      <c r="H6" s="13">
        <v>1</v>
      </c>
      <c r="I6" s="44">
        <v>0</v>
      </c>
      <c r="J6" s="44">
        <f t="shared" si="0"/>
        <v>0</v>
      </c>
      <c r="K6" s="44">
        <f t="shared" si="1"/>
        <v>0</v>
      </c>
      <c r="L6" s="45">
        <f t="shared" si="2"/>
        <v>0</v>
      </c>
    </row>
    <row r="7" spans="1:12" ht="60" x14ac:dyDescent="0.25">
      <c r="A7" s="10">
        <v>202</v>
      </c>
      <c r="B7" s="46" t="s">
        <v>54</v>
      </c>
      <c r="C7" s="12" t="s">
        <v>55</v>
      </c>
      <c r="D7" s="12" t="s">
        <v>56</v>
      </c>
      <c r="E7" s="13" t="s">
        <v>57</v>
      </c>
      <c r="F7" s="13">
        <v>900</v>
      </c>
      <c r="G7" s="13">
        <v>500</v>
      </c>
      <c r="H7" s="13">
        <v>2</v>
      </c>
      <c r="I7" s="44">
        <v>0</v>
      </c>
      <c r="J7" s="44">
        <f t="shared" si="0"/>
        <v>0</v>
      </c>
      <c r="K7" s="44">
        <f t="shared" si="1"/>
        <v>0</v>
      </c>
      <c r="L7" s="45">
        <f t="shared" si="2"/>
        <v>0</v>
      </c>
    </row>
    <row r="8" spans="1:12" ht="45" x14ac:dyDescent="0.25">
      <c r="A8" s="10">
        <v>202</v>
      </c>
      <c r="B8" s="11" t="s">
        <v>54</v>
      </c>
      <c r="C8" s="12" t="s">
        <v>58</v>
      </c>
      <c r="D8" s="12" t="s">
        <v>59</v>
      </c>
      <c r="E8" s="13" t="s">
        <v>26</v>
      </c>
      <c r="F8" s="20">
        <v>1200</v>
      </c>
      <c r="G8" s="20">
        <v>800</v>
      </c>
      <c r="H8" s="13">
        <v>1</v>
      </c>
      <c r="I8" s="44">
        <v>0</v>
      </c>
      <c r="J8" s="44">
        <f t="shared" si="0"/>
        <v>0</v>
      </c>
      <c r="K8" s="44">
        <f t="shared" si="1"/>
        <v>0</v>
      </c>
      <c r="L8" s="45">
        <f t="shared" si="2"/>
        <v>0</v>
      </c>
    </row>
    <row r="9" spans="1:12" ht="30" x14ac:dyDescent="0.25">
      <c r="A9" s="10">
        <v>202</v>
      </c>
      <c r="B9" s="11" t="s">
        <v>54</v>
      </c>
      <c r="C9" s="12" t="s">
        <v>40</v>
      </c>
      <c r="D9" s="12" t="s">
        <v>41</v>
      </c>
      <c r="E9" s="13" t="s">
        <v>42</v>
      </c>
      <c r="F9" s="13">
        <v>600</v>
      </c>
      <c r="G9" s="13">
        <v>600</v>
      </c>
      <c r="H9" s="13">
        <v>1</v>
      </c>
      <c r="I9" s="44">
        <v>0</v>
      </c>
      <c r="J9" s="44">
        <f t="shared" si="0"/>
        <v>0</v>
      </c>
      <c r="K9" s="44">
        <f t="shared" si="1"/>
        <v>0</v>
      </c>
      <c r="L9" s="45">
        <f t="shared" si="2"/>
        <v>0</v>
      </c>
    </row>
    <row r="10" spans="1:12" ht="105" x14ac:dyDescent="0.25">
      <c r="A10" s="10">
        <v>225</v>
      </c>
      <c r="B10" s="11" t="s">
        <v>60</v>
      </c>
      <c r="C10" s="12" t="s">
        <v>13</v>
      </c>
      <c r="D10" s="12" t="s">
        <v>14</v>
      </c>
      <c r="E10" s="13" t="s">
        <v>15</v>
      </c>
      <c r="F10" s="13">
        <v>600</v>
      </c>
      <c r="G10" s="13">
        <v>500</v>
      </c>
      <c r="H10" s="13">
        <v>12</v>
      </c>
      <c r="I10" s="44">
        <v>0</v>
      </c>
      <c r="J10" s="44">
        <f t="shared" si="0"/>
        <v>0</v>
      </c>
      <c r="K10" s="44">
        <f t="shared" si="1"/>
        <v>0</v>
      </c>
      <c r="L10" s="45">
        <f t="shared" si="2"/>
        <v>0</v>
      </c>
    </row>
    <row r="11" spans="1:12" ht="45" x14ac:dyDescent="0.25">
      <c r="A11" s="10">
        <v>225</v>
      </c>
      <c r="B11" s="11" t="s">
        <v>60</v>
      </c>
      <c r="C11" s="12" t="s">
        <v>61</v>
      </c>
      <c r="D11" s="12" t="s">
        <v>62</v>
      </c>
      <c r="E11" s="13" t="s">
        <v>15</v>
      </c>
      <c r="F11" s="20">
        <v>600</v>
      </c>
      <c r="G11" s="13">
        <v>18</v>
      </c>
      <c r="H11" s="13">
        <v>1</v>
      </c>
      <c r="I11" s="44">
        <v>0</v>
      </c>
      <c r="J11" s="44">
        <f t="shared" si="0"/>
        <v>0</v>
      </c>
      <c r="K11" s="44">
        <f t="shared" si="1"/>
        <v>0</v>
      </c>
      <c r="L11" s="45">
        <f t="shared" si="2"/>
        <v>0</v>
      </c>
    </row>
    <row r="12" spans="1:12" ht="105" x14ac:dyDescent="0.25">
      <c r="A12" s="10">
        <v>235</v>
      </c>
      <c r="B12" s="11" t="s">
        <v>49</v>
      </c>
      <c r="C12" s="12" t="s">
        <v>13</v>
      </c>
      <c r="D12" s="12" t="s">
        <v>14</v>
      </c>
      <c r="E12" s="13" t="s">
        <v>15</v>
      </c>
      <c r="F12" s="13">
        <v>600</v>
      </c>
      <c r="G12" s="13">
        <v>500</v>
      </c>
      <c r="H12" s="13">
        <v>9</v>
      </c>
      <c r="I12" s="44">
        <v>0</v>
      </c>
      <c r="J12" s="44">
        <f t="shared" si="0"/>
        <v>0</v>
      </c>
      <c r="K12" s="44">
        <f t="shared" si="1"/>
        <v>0</v>
      </c>
      <c r="L12" s="45">
        <f t="shared" si="2"/>
        <v>0</v>
      </c>
    </row>
    <row r="13" spans="1:12" ht="45" x14ac:dyDescent="0.25">
      <c r="A13" s="10">
        <v>235</v>
      </c>
      <c r="B13" s="11" t="s">
        <v>49</v>
      </c>
      <c r="C13" s="12" t="s">
        <v>61</v>
      </c>
      <c r="D13" s="12" t="s">
        <v>62</v>
      </c>
      <c r="E13" s="13" t="s">
        <v>15</v>
      </c>
      <c r="F13" s="20">
        <v>600</v>
      </c>
      <c r="G13" s="13">
        <v>18</v>
      </c>
      <c r="H13" s="13">
        <v>2</v>
      </c>
      <c r="I13" s="44">
        <v>0</v>
      </c>
      <c r="J13" s="44">
        <f t="shared" si="0"/>
        <v>0</v>
      </c>
      <c r="K13" s="44">
        <f t="shared" si="1"/>
        <v>0</v>
      </c>
      <c r="L13" s="45">
        <f t="shared" si="2"/>
        <v>0</v>
      </c>
    </row>
    <row r="14" spans="1:12" ht="60" x14ac:dyDescent="0.25">
      <c r="A14" s="10">
        <v>237</v>
      </c>
      <c r="B14" s="46" t="s">
        <v>54</v>
      </c>
      <c r="C14" s="12" t="s">
        <v>63</v>
      </c>
      <c r="D14" s="12" t="s">
        <v>64</v>
      </c>
      <c r="E14" s="13" t="s">
        <v>57</v>
      </c>
      <c r="F14" s="20">
        <v>2000</v>
      </c>
      <c r="G14" s="13">
        <v>500</v>
      </c>
      <c r="H14" s="13">
        <v>1</v>
      </c>
      <c r="I14" s="44">
        <v>0</v>
      </c>
      <c r="J14" s="44">
        <f t="shared" si="0"/>
        <v>0</v>
      </c>
      <c r="K14" s="44">
        <f t="shared" si="1"/>
        <v>0</v>
      </c>
      <c r="L14" s="45">
        <f t="shared" si="2"/>
        <v>0</v>
      </c>
    </row>
    <row r="15" spans="1:12" ht="105" x14ac:dyDescent="0.25">
      <c r="A15" s="10">
        <v>237</v>
      </c>
      <c r="B15" s="11" t="s">
        <v>54</v>
      </c>
      <c r="C15" s="12" t="s">
        <v>34</v>
      </c>
      <c r="D15" s="17" t="s">
        <v>21</v>
      </c>
      <c r="E15" s="18" t="s">
        <v>15</v>
      </c>
      <c r="F15" s="20">
        <v>800</v>
      </c>
      <c r="G15" s="18" t="s">
        <v>22</v>
      </c>
      <c r="H15" s="13">
        <v>1</v>
      </c>
      <c r="I15" s="44">
        <v>0</v>
      </c>
      <c r="J15" s="44">
        <f t="shared" si="0"/>
        <v>0</v>
      </c>
      <c r="K15" s="44">
        <f t="shared" si="1"/>
        <v>0</v>
      </c>
      <c r="L15" s="45">
        <f t="shared" si="2"/>
        <v>0</v>
      </c>
    </row>
    <row r="16" spans="1:12" ht="45" x14ac:dyDescent="0.25">
      <c r="A16" s="10">
        <v>237</v>
      </c>
      <c r="B16" s="11" t="s">
        <v>54</v>
      </c>
      <c r="C16" s="12" t="s">
        <v>61</v>
      </c>
      <c r="D16" s="12" t="s">
        <v>62</v>
      </c>
      <c r="E16" s="13" t="s">
        <v>15</v>
      </c>
      <c r="F16" s="20">
        <v>600</v>
      </c>
      <c r="G16" s="13">
        <v>18</v>
      </c>
      <c r="H16" s="13">
        <v>2</v>
      </c>
      <c r="I16" s="44">
        <v>0</v>
      </c>
      <c r="J16" s="44">
        <f t="shared" si="0"/>
        <v>0</v>
      </c>
      <c r="K16" s="44">
        <f t="shared" si="1"/>
        <v>0</v>
      </c>
      <c r="L16" s="45">
        <f t="shared" si="2"/>
        <v>0</v>
      </c>
    </row>
    <row r="17" spans="1:12" ht="45" x14ac:dyDescent="0.25">
      <c r="A17" s="10">
        <v>237</v>
      </c>
      <c r="B17" s="11" t="s">
        <v>54</v>
      </c>
      <c r="C17" s="12" t="s">
        <v>58</v>
      </c>
      <c r="D17" s="12" t="s">
        <v>59</v>
      </c>
      <c r="E17" s="13" t="s">
        <v>26</v>
      </c>
      <c r="F17" s="20">
        <v>1200</v>
      </c>
      <c r="G17" s="20">
        <v>800</v>
      </c>
      <c r="H17" s="13">
        <v>2</v>
      </c>
      <c r="I17" s="44">
        <v>0</v>
      </c>
      <c r="J17" s="44">
        <f t="shared" si="0"/>
        <v>0</v>
      </c>
      <c r="K17" s="44">
        <f t="shared" si="1"/>
        <v>0</v>
      </c>
      <c r="L17" s="45">
        <f t="shared" si="2"/>
        <v>0</v>
      </c>
    </row>
    <row r="18" spans="1:12" ht="30" x14ac:dyDescent="0.25">
      <c r="A18" s="10">
        <v>237</v>
      </c>
      <c r="B18" s="11" t="s">
        <v>54</v>
      </c>
      <c r="C18" s="12" t="s">
        <v>40</v>
      </c>
      <c r="D18" s="12" t="s">
        <v>41</v>
      </c>
      <c r="E18" s="13" t="s">
        <v>42</v>
      </c>
      <c r="F18" s="13">
        <v>600</v>
      </c>
      <c r="G18" s="13">
        <v>600</v>
      </c>
      <c r="H18" s="13">
        <v>2</v>
      </c>
      <c r="I18" s="44">
        <v>0</v>
      </c>
      <c r="J18" s="44">
        <f t="shared" si="0"/>
        <v>0</v>
      </c>
      <c r="K18" s="44">
        <f t="shared" si="1"/>
        <v>0</v>
      </c>
      <c r="L18" s="45">
        <f t="shared" si="2"/>
        <v>0</v>
      </c>
    </row>
    <row r="19" spans="1:12" ht="60" x14ac:dyDescent="0.25">
      <c r="A19" s="10">
        <v>238</v>
      </c>
      <c r="B19" s="11" t="s">
        <v>65</v>
      </c>
      <c r="C19" s="17" t="s">
        <v>66</v>
      </c>
      <c r="D19" s="17" t="s">
        <v>67</v>
      </c>
      <c r="E19" s="18" t="s">
        <v>15</v>
      </c>
      <c r="F19" s="20">
        <v>800</v>
      </c>
      <c r="G19" s="18" t="s">
        <v>22</v>
      </c>
      <c r="H19" s="13">
        <v>2</v>
      </c>
      <c r="I19" s="44">
        <v>0</v>
      </c>
      <c r="J19" s="44">
        <f t="shared" si="0"/>
        <v>0</v>
      </c>
      <c r="K19" s="44">
        <f t="shared" si="1"/>
        <v>0</v>
      </c>
      <c r="L19" s="45">
        <f t="shared" si="2"/>
        <v>0</v>
      </c>
    </row>
    <row r="20" spans="1:12" ht="30" x14ac:dyDescent="0.25">
      <c r="A20" s="10">
        <v>238</v>
      </c>
      <c r="B20" s="11" t="s">
        <v>65</v>
      </c>
      <c r="C20" s="12" t="s">
        <v>68</v>
      </c>
      <c r="D20" s="12" t="s">
        <v>69</v>
      </c>
      <c r="E20" s="13" t="s">
        <v>70</v>
      </c>
      <c r="F20" s="13" t="s">
        <v>71</v>
      </c>
      <c r="G20" s="13">
        <v>18</v>
      </c>
      <c r="H20" s="13">
        <v>1</v>
      </c>
      <c r="I20" s="44">
        <v>0</v>
      </c>
      <c r="J20" s="44">
        <f t="shared" si="0"/>
        <v>0</v>
      </c>
      <c r="K20" s="44">
        <f t="shared" si="1"/>
        <v>0</v>
      </c>
      <c r="L20" s="45">
        <f t="shared" si="2"/>
        <v>0</v>
      </c>
    </row>
    <row r="21" spans="1:12" ht="75" x14ac:dyDescent="0.25">
      <c r="A21" s="10">
        <v>238</v>
      </c>
      <c r="B21" s="11" t="s">
        <v>65</v>
      </c>
      <c r="C21" s="12" t="s">
        <v>27</v>
      </c>
      <c r="D21" s="12" t="s">
        <v>25</v>
      </c>
      <c r="E21" s="13" t="s">
        <v>26</v>
      </c>
      <c r="F21" s="20">
        <v>1800</v>
      </c>
      <c r="G21" s="20">
        <v>600</v>
      </c>
      <c r="H21" s="13">
        <v>2</v>
      </c>
      <c r="I21" s="44">
        <v>0</v>
      </c>
      <c r="J21" s="44">
        <f t="shared" si="0"/>
        <v>0</v>
      </c>
      <c r="K21" s="44">
        <f t="shared" si="1"/>
        <v>0</v>
      </c>
      <c r="L21" s="45">
        <f t="shared" si="2"/>
        <v>0</v>
      </c>
    </row>
    <row r="22" spans="1:12" ht="75" x14ac:dyDescent="0.25">
      <c r="A22" s="10">
        <v>238</v>
      </c>
      <c r="B22" s="11" t="s">
        <v>65</v>
      </c>
      <c r="C22" s="12" t="s">
        <v>28</v>
      </c>
      <c r="D22" s="12" t="s">
        <v>29</v>
      </c>
      <c r="E22" s="13" t="s">
        <v>30</v>
      </c>
      <c r="F22" s="13" t="s">
        <v>31</v>
      </c>
      <c r="G22" s="13" t="s">
        <v>32</v>
      </c>
      <c r="H22" s="13">
        <v>4</v>
      </c>
      <c r="I22" s="44">
        <v>0</v>
      </c>
      <c r="J22" s="44">
        <f t="shared" si="0"/>
        <v>0</v>
      </c>
      <c r="K22" s="44">
        <f t="shared" si="1"/>
        <v>0</v>
      </c>
      <c r="L22" s="45">
        <f t="shared" si="2"/>
        <v>0</v>
      </c>
    </row>
    <row r="23" spans="1:12" ht="45" x14ac:dyDescent="0.25">
      <c r="A23" s="10">
        <v>239</v>
      </c>
      <c r="B23" s="46" t="s">
        <v>72</v>
      </c>
      <c r="C23" s="12" t="s">
        <v>73</v>
      </c>
      <c r="D23" s="12" t="s">
        <v>74</v>
      </c>
      <c r="E23" s="13" t="s">
        <v>15</v>
      </c>
      <c r="F23" s="13">
        <v>900</v>
      </c>
      <c r="G23" s="13">
        <v>500</v>
      </c>
      <c r="H23" s="13">
        <v>1</v>
      </c>
      <c r="I23" s="44">
        <v>0</v>
      </c>
      <c r="J23" s="44">
        <f t="shared" si="0"/>
        <v>0</v>
      </c>
      <c r="K23" s="44">
        <f t="shared" si="1"/>
        <v>0</v>
      </c>
      <c r="L23" s="45">
        <f t="shared" si="2"/>
        <v>0</v>
      </c>
    </row>
    <row r="24" spans="1:12" ht="75" x14ac:dyDescent="0.25">
      <c r="A24" s="10">
        <v>239</v>
      </c>
      <c r="B24" s="11" t="s">
        <v>72</v>
      </c>
      <c r="C24" s="12" t="s">
        <v>24</v>
      </c>
      <c r="D24" s="12" t="s">
        <v>25</v>
      </c>
      <c r="E24" s="13" t="s">
        <v>26</v>
      </c>
      <c r="F24" s="20">
        <v>1200</v>
      </c>
      <c r="G24" s="20">
        <v>1200</v>
      </c>
      <c r="H24" s="13">
        <v>2</v>
      </c>
      <c r="I24" s="44">
        <v>0</v>
      </c>
      <c r="J24" s="44">
        <f t="shared" si="0"/>
        <v>0</v>
      </c>
      <c r="K24" s="44">
        <f t="shared" si="1"/>
        <v>0</v>
      </c>
      <c r="L24" s="45">
        <f t="shared" si="2"/>
        <v>0</v>
      </c>
    </row>
    <row r="25" spans="1:12" ht="75" x14ac:dyDescent="0.25">
      <c r="A25" s="10">
        <v>239</v>
      </c>
      <c r="B25" s="11" t="s">
        <v>72</v>
      </c>
      <c r="C25" s="12" t="s">
        <v>28</v>
      </c>
      <c r="D25" s="12" t="s">
        <v>29</v>
      </c>
      <c r="E25" s="13" t="s">
        <v>30</v>
      </c>
      <c r="F25" s="13" t="s">
        <v>31</v>
      </c>
      <c r="G25" s="13" t="s">
        <v>32</v>
      </c>
      <c r="H25" s="13">
        <v>2</v>
      </c>
      <c r="I25" s="44">
        <v>0</v>
      </c>
      <c r="J25" s="44">
        <f t="shared" si="0"/>
        <v>0</v>
      </c>
      <c r="K25" s="44">
        <f t="shared" si="1"/>
        <v>0</v>
      </c>
      <c r="L25" s="45">
        <f t="shared" si="2"/>
        <v>0</v>
      </c>
    </row>
    <row r="26" spans="1:12" ht="45" x14ac:dyDescent="0.25">
      <c r="A26" s="10"/>
      <c r="B26" s="11"/>
      <c r="C26" s="12" t="s">
        <v>18</v>
      </c>
      <c r="D26" s="12" t="s">
        <v>19</v>
      </c>
      <c r="E26" s="13">
        <v>370</v>
      </c>
      <c r="F26" s="13">
        <v>1500</v>
      </c>
      <c r="G26" s="13">
        <v>300</v>
      </c>
      <c r="H26" s="13">
        <v>2</v>
      </c>
      <c r="I26" s="44">
        <v>0</v>
      </c>
      <c r="J26" s="44">
        <f t="shared" si="0"/>
        <v>0</v>
      </c>
      <c r="K26" s="44">
        <f t="shared" si="1"/>
        <v>0</v>
      </c>
      <c r="L26" s="45">
        <f t="shared" si="2"/>
        <v>0</v>
      </c>
    </row>
    <row r="27" spans="1:12" ht="30.75" thickBot="1" x14ac:dyDescent="0.3">
      <c r="A27" s="21">
        <v>239</v>
      </c>
      <c r="B27" s="22" t="s">
        <v>72</v>
      </c>
      <c r="C27" s="23" t="s">
        <v>40</v>
      </c>
      <c r="D27" s="23" t="s">
        <v>41</v>
      </c>
      <c r="E27" s="24" t="s">
        <v>42</v>
      </c>
      <c r="F27" s="24">
        <v>600</v>
      </c>
      <c r="G27" s="24">
        <v>600</v>
      </c>
      <c r="H27" s="24">
        <v>2</v>
      </c>
      <c r="I27" s="47">
        <v>0</v>
      </c>
      <c r="J27" s="47">
        <f t="shared" si="0"/>
        <v>0</v>
      </c>
      <c r="K27" s="47">
        <f t="shared" si="1"/>
        <v>0</v>
      </c>
      <c r="L27" s="48">
        <f t="shared" si="2"/>
        <v>0</v>
      </c>
    </row>
    <row r="28" spans="1:12" ht="15.75" thickTop="1" x14ac:dyDescent="0.25">
      <c r="A28" s="77" t="s">
        <v>75</v>
      </c>
      <c r="B28" s="78"/>
      <c r="C28" s="78"/>
      <c r="D28" s="78"/>
      <c r="E28" s="78"/>
      <c r="F28" s="78"/>
      <c r="G28" s="78"/>
      <c r="H28" s="78"/>
      <c r="I28" s="78"/>
      <c r="J28" s="79"/>
      <c r="K28" s="49">
        <f>SUM(K3:K27)</f>
        <v>0</v>
      </c>
      <c r="L28" s="49"/>
    </row>
    <row r="29" spans="1:12" x14ac:dyDescent="0.25">
      <c r="A29" s="27"/>
      <c r="B29" s="50"/>
      <c r="C29" s="51"/>
      <c r="D29" s="29"/>
      <c r="E29" s="29"/>
      <c r="F29" s="29"/>
      <c r="G29" s="29"/>
      <c r="H29" s="29"/>
      <c r="I29" s="52"/>
      <c r="J29" s="52"/>
      <c r="K29" s="52"/>
      <c r="L29" s="52"/>
    </row>
    <row r="30" spans="1:12" x14ac:dyDescent="0.25">
      <c r="A30" t="s">
        <v>51</v>
      </c>
      <c r="B30" s="50"/>
      <c r="C30" s="51"/>
      <c r="D30" s="29"/>
      <c r="E30" s="29"/>
      <c r="F30" s="29"/>
      <c r="G30" s="29"/>
      <c r="H30" s="29"/>
      <c r="I30" s="52"/>
      <c r="J30" s="52"/>
      <c r="K30" s="52"/>
      <c r="L30" s="52"/>
    </row>
    <row r="31" spans="1:12" x14ac:dyDescent="0.25">
      <c r="A31" s="37" t="s">
        <v>52</v>
      </c>
      <c r="B31" s="50"/>
      <c r="C31" s="51"/>
      <c r="D31" s="29"/>
      <c r="E31" s="29"/>
      <c r="F31" s="29"/>
      <c r="G31" s="29"/>
      <c r="H31" s="29"/>
      <c r="I31" s="52"/>
      <c r="J31" s="52"/>
      <c r="K31" s="52"/>
      <c r="L31" s="52"/>
    </row>
    <row r="32" spans="1:12" x14ac:dyDescent="0.25">
      <c r="A32" s="38" t="s">
        <v>103</v>
      </c>
      <c r="B32" s="50"/>
      <c r="C32" s="51"/>
      <c r="D32" s="29"/>
      <c r="E32" s="29"/>
      <c r="F32" s="29"/>
      <c r="G32" s="29"/>
      <c r="H32" s="29"/>
      <c r="I32" s="52"/>
      <c r="J32" s="52"/>
      <c r="K32" s="52"/>
      <c r="L32" s="52"/>
    </row>
  </sheetData>
  <mergeCells count="1">
    <mergeCell ref="A28:J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I3" sqref="I3"/>
    </sheetView>
  </sheetViews>
  <sheetFormatPr defaultRowHeight="15" x14ac:dyDescent="0.25"/>
  <cols>
    <col min="2" max="2" width="26.85546875" bestFit="1" customWidth="1"/>
    <col min="3" max="3" width="35.140625" style="62" customWidth="1"/>
    <col min="4" max="4" width="56.85546875" customWidth="1"/>
    <col min="5" max="5" width="10.5703125" bestFit="1" customWidth="1"/>
    <col min="6" max="6" width="8.5703125" bestFit="1" customWidth="1"/>
    <col min="7" max="7" width="9.85546875" bestFit="1" customWidth="1"/>
    <col min="8" max="8" width="6" bestFit="1" customWidth="1"/>
    <col min="9" max="12" width="15.7109375" customWidth="1"/>
  </cols>
  <sheetData>
    <row r="1" spans="1:12" ht="15.75" thickBot="1" x14ac:dyDescent="0.3">
      <c r="A1" s="80" t="s">
        <v>76</v>
      </c>
      <c r="B1" s="80"/>
      <c r="C1" s="80"/>
      <c r="D1" s="53"/>
      <c r="E1" s="53"/>
      <c r="F1" s="53"/>
      <c r="G1" s="53"/>
      <c r="I1" s="54"/>
      <c r="J1" s="54"/>
      <c r="K1" s="54"/>
      <c r="L1" s="54"/>
    </row>
    <row r="2" spans="1:12" ht="46.5" thickTop="1" thickBot="1" x14ac:dyDescent="0.3">
      <c r="A2" s="1" t="s">
        <v>0</v>
      </c>
      <c r="B2" s="2" t="s">
        <v>1</v>
      </c>
      <c r="C2" s="40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4" t="s">
        <v>11</v>
      </c>
    </row>
    <row r="3" spans="1:12" ht="105.75" thickTop="1" x14ac:dyDescent="0.25">
      <c r="A3" s="55">
        <v>305</v>
      </c>
      <c r="B3" s="6" t="s">
        <v>77</v>
      </c>
      <c r="C3" s="12" t="s">
        <v>34</v>
      </c>
      <c r="D3" s="17" t="s">
        <v>21</v>
      </c>
      <c r="E3" s="18" t="s">
        <v>15</v>
      </c>
      <c r="F3" s="20">
        <v>800</v>
      </c>
      <c r="G3" s="18" t="s">
        <v>22</v>
      </c>
      <c r="H3" s="9">
        <v>1</v>
      </c>
      <c r="I3" s="42">
        <v>0</v>
      </c>
      <c r="J3" s="42">
        <f>+I3*1.21</f>
        <v>0</v>
      </c>
      <c r="K3" s="42">
        <f t="shared" ref="K3:K52" si="0">+H3*I3</f>
        <v>0</v>
      </c>
      <c r="L3" s="43">
        <f>+K3*1.21</f>
        <v>0</v>
      </c>
    </row>
    <row r="4" spans="1:12" ht="120" x14ac:dyDescent="0.25">
      <c r="A4" s="56">
        <v>305</v>
      </c>
      <c r="B4" s="11" t="s">
        <v>77</v>
      </c>
      <c r="C4" s="12" t="s">
        <v>38</v>
      </c>
      <c r="D4" s="17" t="s">
        <v>78</v>
      </c>
      <c r="E4" s="13" t="s">
        <v>79</v>
      </c>
      <c r="F4" s="20">
        <v>800</v>
      </c>
      <c r="G4" s="13" t="s">
        <v>22</v>
      </c>
      <c r="H4" s="14">
        <v>1</v>
      </c>
      <c r="I4" s="44">
        <v>0</v>
      </c>
      <c r="J4" s="44">
        <f t="shared" ref="J4:J52" si="1">+I4*1.21</f>
        <v>0</v>
      </c>
      <c r="K4" s="44">
        <f t="shared" si="0"/>
        <v>0</v>
      </c>
      <c r="L4" s="45">
        <f t="shared" ref="L4:L52" si="2">+K4*1.21</f>
        <v>0</v>
      </c>
    </row>
    <row r="5" spans="1:12" ht="90" x14ac:dyDescent="0.25">
      <c r="A5" s="56">
        <v>305</v>
      </c>
      <c r="B5" s="11" t="s">
        <v>77</v>
      </c>
      <c r="C5" s="12" t="s">
        <v>27</v>
      </c>
      <c r="D5" s="12" t="s">
        <v>25</v>
      </c>
      <c r="E5" s="13" t="s">
        <v>26</v>
      </c>
      <c r="F5" s="20">
        <v>1200</v>
      </c>
      <c r="G5" s="20">
        <v>700</v>
      </c>
      <c r="H5" s="14">
        <v>3</v>
      </c>
      <c r="I5" s="44">
        <v>0</v>
      </c>
      <c r="J5" s="44">
        <f t="shared" si="1"/>
        <v>0</v>
      </c>
      <c r="K5" s="44">
        <f t="shared" si="0"/>
        <v>0</v>
      </c>
      <c r="L5" s="45">
        <f t="shared" si="2"/>
        <v>0</v>
      </c>
    </row>
    <row r="6" spans="1:12" ht="30" x14ac:dyDescent="0.25">
      <c r="A6" s="56">
        <v>305</v>
      </c>
      <c r="B6" s="11" t="s">
        <v>77</v>
      </c>
      <c r="C6" s="12" t="s">
        <v>40</v>
      </c>
      <c r="D6" s="12" t="s">
        <v>41</v>
      </c>
      <c r="E6" s="13" t="s">
        <v>42</v>
      </c>
      <c r="F6" s="13">
        <v>600</v>
      </c>
      <c r="G6" s="13">
        <v>600</v>
      </c>
      <c r="H6" s="14">
        <v>1</v>
      </c>
      <c r="I6" s="44">
        <v>0</v>
      </c>
      <c r="J6" s="44">
        <f t="shared" si="1"/>
        <v>0</v>
      </c>
      <c r="K6" s="44">
        <f t="shared" si="0"/>
        <v>0</v>
      </c>
      <c r="L6" s="45">
        <f t="shared" si="2"/>
        <v>0</v>
      </c>
    </row>
    <row r="7" spans="1:12" ht="90" x14ac:dyDescent="0.25">
      <c r="A7" s="56">
        <v>305</v>
      </c>
      <c r="B7" s="11" t="s">
        <v>77</v>
      </c>
      <c r="C7" s="12" t="s">
        <v>28</v>
      </c>
      <c r="D7" s="12" t="s">
        <v>29</v>
      </c>
      <c r="E7" s="13" t="s">
        <v>30</v>
      </c>
      <c r="F7" s="13" t="s">
        <v>31</v>
      </c>
      <c r="G7" s="13" t="s">
        <v>32</v>
      </c>
      <c r="H7" s="14">
        <v>2</v>
      </c>
      <c r="I7" s="44">
        <v>0</v>
      </c>
      <c r="J7" s="44">
        <f t="shared" si="1"/>
        <v>0</v>
      </c>
      <c r="K7" s="44">
        <f t="shared" si="0"/>
        <v>0</v>
      </c>
      <c r="L7" s="45">
        <f t="shared" si="2"/>
        <v>0</v>
      </c>
    </row>
    <row r="8" spans="1:12" ht="135" x14ac:dyDescent="0.25">
      <c r="A8" s="56">
        <v>308</v>
      </c>
      <c r="B8" s="11" t="s">
        <v>80</v>
      </c>
      <c r="C8" s="12" t="s">
        <v>36</v>
      </c>
      <c r="D8" s="12" t="s">
        <v>37</v>
      </c>
      <c r="E8" s="13" t="s">
        <v>81</v>
      </c>
      <c r="F8" s="20">
        <v>800</v>
      </c>
      <c r="G8" s="13" t="s">
        <v>22</v>
      </c>
      <c r="H8" s="14">
        <v>1</v>
      </c>
      <c r="I8" s="44">
        <v>0</v>
      </c>
      <c r="J8" s="44">
        <f t="shared" si="1"/>
        <v>0</v>
      </c>
      <c r="K8" s="44">
        <f t="shared" si="0"/>
        <v>0</v>
      </c>
      <c r="L8" s="45">
        <f t="shared" si="2"/>
        <v>0</v>
      </c>
    </row>
    <row r="9" spans="1:12" ht="105" x14ac:dyDescent="0.25">
      <c r="A9" s="56">
        <v>308</v>
      </c>
      <c r="B9" s="11" t="s">
        <v>80</v>
      </c>
      <c r="C9" s="12" t="s">
        <v>34</v>
      </c>
      <c r="D9" s="17" t="s">
        <v>21</v>
      </c>
      <c r="E9" s="18" t="s">
        <v>15</v>
      </c>
      <c r="F9" s="20">
        <v>800</v>
      </c>
      <c r="G9" s="18" t="s">
        <v>22</v>
      </c>
      <c r="H9" s="14">
        <v>1</v>
      </c>
      <c r="I9" s="44">
        <v>0</v>
      </c>
      <c r="J9" s="44">
        <f t="shared" si="1"/>
        <v>0</v>
      </c>
      <c r="K9" s="44">
        <f t="shared" si="0"/>
        <v>0</v>
      </c>
      <c r="L9" s="45">
        <f t="shared" si="2"/>
        <v>0</v>
      </c>
    </row>
    <row r="10" spans="1:12" ht="105" x14ac:dyDescent="0.25">
      <c r="A10" s="56">
        <v>308</v>
      </c>
      <c r="B10" s="11" t="s">
        <v>80</v>
      </c>
      <c r="C10" s="12" t="s">
        <v>82</v>
      </c>
      <c r="D10" s="17" t="s">
        <v>21</v>
      </c>
      <c r="E10" s="18" t="s">
        <v>15</v>
      </c>
      <c r="F10" s="20">
        <v>800</v>
      </c>
      <c r="G10" s="18" t="s">
        <v>22</v>
      </c>
      <c r="H10" s="14">
        <v>2</v>
      </c>
      <c r="I10" s="44">
        <v>0</v>
      </c>
      <c r="J10" s="44">
        <f t="shared" si="1"/>
        <v>0</v>
      </c>
      <c r="K10" s="44">
        <f t="shared" si="0"/>
        <v>0</v>
      </c>
      <c r="L10" s="45">
        <f t="shared" si="2"/>
        <v>0</v>
      </c>
    </row>
    <row r="11" spans="1:12" ht="105" x14ac:dyDescent="0.25">
      <c r="A11" s="56">
        <v>308</v>
      </c>
      <c r="B11" s="11" t="s">
        <v>80</v>
      </c>
      <c r="C11" s="12" t="s">
        <v>33</v>
      </c>
      <c r="D11" s="17" t="s">
        <v>21</v>
      </c>
      <c r="E11" s="13" t="s">
        <v>26</v>
      </c>
      <c r="F11" s="20">
        <v>800</v>
      </c>
      <c r="G11" s="13" t="s">
        <v>22</v>
      </c>
      <c r="H11" s="14">
        <v>1</v>
      </c>
      <c r="I11" s="44">
        <v>0</v>
      </c>
      <c r="J11" s="44">
        <f t="shared" si="1"/>
        <v>0</v>
      </c>
      <c r="K11" s="44">
        <f t="shared" si="0"/>
        <v>0</v>
      </c>
      <c r="L11" s="45">
        <f t="shared" si="2"/>
        <v>0</v>
      </c>
    </row>
    <row r="12" spans="1:12" ht="90" x14ac:dyDescent="0.25">
      <c r="A12" s="56">
        <v>308</v>
      </c>
      <c r="B12" s="11" t="s">
        <v>80</v>
      </c>
      <c r="C12" s="12" t="s">
        <v>24</v>
      </c>
      <c r="D12" s="12" t="s">
        <v>25</v>
      </c>
      <c r="E12" s="13" t="s">
        <v>26</v>
      </c>
      <c r="F12" s="20">
        <v>1600</v>
      </c>
      <c r="G12" s="20" t="s">
        <v>104</v>
      </c>
      <c r="H12" s="14">
        <v>1</v>
      </c>
      <c r="I12" s="44">
        <v>0</v>
      </c>
      <c r="J12" s="44">
        <f t="shared" si="1"/>
        <v>0</v>
      </c>
      <c r="K12" s="44">
        <f t="shared" si="0"/>
        <v>0</v>
      </c>
      <c r="L12" s="45">
        <f t="shared" si="2"/>
        <v>0</v>
      </c>
    </row>
    <row r="13" spans="1:12" ht="30" x14ac:dyDescent="0.25">
      <c r="A13" s="56">
        <v>308</v>
      </c>
      <c r="B13" s="11" t="s">
        <v>80</v>
      </c>
      <c r="C13" s="12" t="s">
        <v>40</v>
      </c>
      <c r="D13" s="12" t="s">
        <v>41</v>
      </c>
      <c r="E13" s="13" t="s">
        <v>42</v>
      </c>
      <c r="F13" s="13">
        <v>600</v>
      </c>
      <c r="G13" s="13">
        <v>600</v>
      </c>
      <c r="H13" s="14">
        <v>1</v>
      </c>
      <c r="I13" s="44">
        <v>0</v>
      </c>
      <c r="J13" s="44">
        <f t="shared" si="1"/>
        <v>0</v>
      </c>
      <c r="K13" s="44">
        <f t="shared" si="0"/>
        <v>0</v>
      </c>
      <c r="L13" s="45">
        <f t="shared" si="2"/>
        <v>0</v>
      </c>
    </row>
    <row r="14" spans="1:12" ht="90" x14ac:dyDescent="0.25">
      <c r="A14" s="56">
        <v>308</v>
      </c>
      <c r="B14" s="11" t="s">
        <v>80</v>
      </c>
      <c r="C14" s="12" t="s">
        <v>28</v>
      </c>
      <c r="D14" s="12" t="s">
        <v>29</v>
      </c>
      <c r="E14" s="13" t="s">
        <v>30</v>
      </c>
      <c r="F14" s="13" t="s">
        <v>31</v>
      </c>
      <c r="G14" s="13" t="s">
        <v>32</v>
      </c>
      <c r="H14" s="14">
        <v>2</v>
      </c>
      <c r="I14" s="44">
        <v>0</v>
      </c>
      <c r="J14" s="44">
        <f t="shared" si="1"/>
        <v>0</v>
      </c>
      <c r="K14" s="44">
        <f t="shared" si="0"/>
        <v>0</v>
      </c>
      <c r="L14" s="45">
        <f t="shared" si="2"/>
        <v>0</v>
      </c>
    </row>
    <row r="15" spans="1:12" ht="120" x14ac:dyDescent="0.25">
      <c r="A15" s="56">
        <v>319</v>
      </c>
      <c r="B15" s="11" t="s">
        <v>49</v>
      </c>
      <c r="C15" s="12" t="s">
        <v>13</v>
      </c>
      <c r="D15" s="12" t="s">
        <v>14</v>
      </c>
      <c r="E15" s="13" t="s">
        <v>15</v>
      </c>
      <c r="F15" s="13">
        <v>600</v>
      </c>
      <c r="G15" s="13">
        <v>500</v>
      </c>
      <c r="H15" s="14">
        <v>17</v>
      </c>
      <c r="I15" s="44">
        <v>0</v>
      </c>
      <c r="J15" s="44">
        <f t="shared" si="1"/>
        <v>0</v>
      </c>
      <c r="K15" s="44">
        <f t="shared" si="0"/>
        <v>0</v>
      </c>
      <c r="L15" s="45">
        <f t="shared" si="2"/>
        <v>0</v>
      </c>
    </row>
    <row r="16" spans="1:12" ht="120" x14ac:dyDescent="0.25">
      <c r="A16" s="56">
        <v>320</v>
      </c>
      <c r="B16" s="11" t="s">
        <v>60</v>
      </c>
      <c r="C16" s="12" t="s">
        <v>13</v>
      </c>
      <c r="D16" s="12" t="s">
        <v>14</v>
      </c>
      <c r="E16" s="13" t="s">
        <v>15</v>
      </c>
      <c r="F16" s="13">
        <v>600</v>
      </c>
      <c r="G16" s="13">
        <v>500</v>
      </c>
      <c r="H16" s="14">
        <v>22</v>
      </c>
      <c r="I16" s="44">
        <v>0</v>
      </c>
      <c r="J16" s="44">
        <f t="shared" si="1"/>
        <v>0</v>
      </c>
      <c r="K16" s="44">
        <f t="shared" si="0"/>
        <v>0</v>
      </c>
      <c r="L16" s="45">
        <f t="shared" si="2"/>
        <v>0</v>
      </c>
    </row>
    <row r="17" spans="1:12" ht="105" x14ac:dyDescent="0.25">
      <c r="A17" s="56">
        <v>328</v>
      </c>
      <c r="B17" s="11" t="s">
        <v>83</v>
      </c>
      <c r="C17" s="12" t="s">
        <v>84</v>
      </c>
      <c r="D17" s="17" t="s">
        <v>21</v>
      </c>
      <c r="E17" s="13" t="s">
        <v>81</v>
      </c>
      <c r="F17" s="20">
        <v>800</v>
      </c>
      <c r="G17" s="18" t="s">
        <v>22</v>
      </c>
      <c r="H17" s="14">
        <v>1</v>
      </c>
      <c r="I17" s="44">
        <v>0</v>
      </c>
      <c r="J17" s="44">
        <f t="shared" si="1"/>
        <v>0</v>
      </c>
      <c r="K17" s="44">
        <f t="shared" si="0"/>
        <v>0</v>
      </c>
      <c r="L17" s="45">
        <f t="shared" si="2"/>
        <v>0</v>
      </c>
    </row>
    <row r="18" spans="1:12" ht="105" x14ac:dyDescent="0.25">
      <c r="A18" s="56">
        <v>328</v>
      </c>
      <c r="B18" s="11" t="s">
        <v>83</v>
      </c>
      <c r="C18" s="12" t="s">
        <v>85</v>
      </c>
      <c r="D18" s="17" t="s">
        <v>21</v>
      </c>
      <c r="E18" s="13" t="s">
        <v>81</v>
      </c>
      <c r="F18" s="20">
        <v>800</v>
      </c>
      <c r="G18" s="18" t="s">
        <v>22</v>
      </c>
      <c r="H18" s="14">
        <v>1</v>
      </c>
      <c r="I18" s="44">
        <v>0</v>
      </c>
      <c r="J18" s="44">
        <f t="shared" si="1"/>
        <v>0</v>
      </c>
      <c r="K18" s="44">
        <f t="shared" si="0"/>
        <v>0</v>
      </c>
      <c r="L18" s="45">
        <f t="shared" si="2"/>
        <v>0</v>
      </c>
    </row>
    <row r="19" spans="1:12" ht="105" x14ac:dyDescent="0.25">
      <c r="A19" s="56">
        <v>328</v>
      </c>
      <c r="B19" s="11" t="s">
        <v>83</v>
      </c>
      <c r="C19" s="12" t="s">
        <v>33</v>
      </c>
      <c r="D19" s="17" t="s">
        <v>21</v>
      </c>
      <c r="E19" s="13" t="s">
        <v>26</v>
      </c>
      <c r="F19" s="20">
        <v>800</v>
      </c>
      <c r="G19" s="13" t="s">
        <v>22</v>
      </c>
      <c r="H19" s="14">
        <v>1</v>
      </c>
      <c r="I19" s="44">
        <v>0</v>
      </c>
      <c r="J19" s="44">
        <f t="shared" si="1"/>
        <v>0</v>
      </c>
      <c r="K19" s="44">
        <f t="shared" si="0"/>
        <v>0</v>
      </c>
      <c r="L19" s="45">
        <f t="shared" si="2"/>
        <v>0</v>
      </c>
    </row>
    <row r="20" spans="1:12" ht="45" x14ac:dyDescent="0.25">
      <c r="A20" s="56">
        <v>328</v>
      </c>
      <c r="B20" s="11" t="s">
        <v>83</v>
      </c>
      <c r="C20" s="12" t="s">
        <v>61</v>
      </c>
      <c r="D20" s="12" t="s">
        <v>62</v>
      </c>
      <c r="E20" s="13" t="s">
        <v>15</v>
      </c>
      <c r="F20" s="20">
        <v>600</v>
      </c>
      <c r="G20" s="13">
        <v>18</v>
      </c>
      <c r="H20" s="14">
        <v>1</v>
      </c>
      <c r="I20" s="44">
        <v>0</v>
      </c>
      <c r="J20" s="44">
        <f t="shared" si="1"/>
        <v>0</v>
      </c>
      <c r="K20" s="44">
        <f t="shared" si="0"/>
        <v>0</v>
      </c>
      <c r="L20" s="45">
        <f t="shared" si="2"/>
        <v>0</v>
      </c>
    </row>
    <row r="21" spans="1:12" ht="90" x14ac:dyDescent="0.25">
      <c r="A21" s="56">
        <v>328</v>
      </c>
      <c r="B21" s="11" t="s">
        <v>83</v>
      </c>
      <c r="C21" s="12" t="s">
        <v>27</v>
      </c>
      <c r="D21" s="12" t="s">
        <v>25</v>
      </c>
      <c r="E21" s="13" t="s">
        <v>26</v>
      </c>
      <c r="F21" s="20">
        <v>1400</v>
      </c>
      <c r="G21" s="20">
        <v>700</v>
      </c>
      <c r="H21" s="14">
        <v>1</v>
      </c>
      <c r="I21" s="44">
        <v>0</v>
      </c>
      <c r="J21" s="44">
        <f t="shared" si="1"/>
        <v>0</v>
      </c>
      <c r="K21" s="44">
        <f t="shared" si="0"/>
        <v>0</v>
      </c>
      <c r="L21" s="45">
        <f t="shared" si="2"/>
        <v>0</v>
      </c>
    </row>
    <row r="22" spans="1:12" ht="30" x14ac:dyDescent="0.25">
      <c r="A22" s="56">
        <v>328</v>
      </c>
      <c r="B22" s="11" t="s">
        <v>83</v>
      </c>
      <c r="C22" s="12" t="s">
        <v>40</v>
      </c>
      <c r="D22" s="12" t="s">
        <v>41</v>
      </c>
      <c r="E22" s="13" t="s">
        <v>42</v>
      </c>
      <c r="F22" s="13">
        <v>600</v>
      </c>
      <c r="G22" s="13">
        <v>600</v>
      </c>
      <c r="H22" s="14">
        <v>1</v>
      </c>
      <c r="I22" s="44">
        <v>0</v>
      </c>
      <c r="J22" s="44">
        <f t="shared" si="1"/>
        <v>0</v>
      </c>
      <c r="K22" s="44">
        <f t="shared" si="0"/>
        <v>0</v>
      </c>
      <c r="L22" s="45">
        <f t="shared" si="2"/>
        <v>0</v>
      </c>
    </row>
    <row r="23" spans="1:12" ht="90" x14ac:dyDescent="0.25">
      <c r="A23" s="56">
        <v>328</v>
      </c>
      <c r="B23" s="11" t="s">
        <v>83</v>
      </c>
      <c r="C23" s="12" t="s">
        <v>28</v>
      </c>
      <c r="D23" s="12" t="s">
        <v>29</v>
      </c>
      <c r="E23" s="13" t="s">
        <v>30</v>
      </c>
      <c r="F23" s="13" t="s">
        <v>31</v>
      </c>
      <c r="G23" s="13" t="s">
        <v>32</v>
      </c>
      <c r="H23" s="14">
        <v>2</v>
      </c>
      <c r="I23" s="44">
        <v>0</v>
      </c>
      <c r="J23" s="44">
        <f t="shared" si="1"/>
        <v>0</v>
      </c>
      <c r="K23" s="44">
        <f t="shared" si="0"/>
        <v>0</v>
      </c>
      <c r="L23" s="45">
        <f t="shared" si="2"/>
        <v>0</v>
      </c>
    </row>
    <row r="24" spans="1:12" ht="105" x14ac:dyDescent="0.25">
      <c r="A24" s="56">
        <v>329</v>
      </c>
      <c r="B24" s="11" t="s">
        <v>77</v>
      </c>
      <c r="C24" s="17" t="s">
        <v>86</v>
      </c>
      <c r="D24" s="17" t="s">
        <v>21</v>
      </c>
      <c r="E24" s="18" t="s">
        <v>15</v>
      </c>
      <c r="F24" s="20">
        <v>400</v>
      </c>
      <c r="G24" s="18" t="s">
        <v>22</v>
      </c>
      <c r="H24" s="14">
        <v>1</v>
      </c>
      <c r="I24" s="44">
        <v>0</v>
      </c>
      <c r="J24" s="44">
        <f t="shared" si="1"/>
        <v>0</v>
      </c>
      <c r="K24" s="44">
        <f t="shared" si="0"/>
        <v>0</v>
      </c>
      <c r="L24" s="45">
        <f t="shared" si="2"/>
        <v>0</v>
      </c>
    </row>
    <row r="25" spans="1:12" ht="105" x14ac:dyDescent="0.25">
      <c r="A25" s="56">
        <v>329</v>
      </c>
      <c r="B25" s="11" t="s">
        <v>77</v>
      </c>
      <c r="C25" s="12" t="s">
        <v>34</v>
      </c>
      <c r="D25" s="17" t="s">
        <v>21</v>
      </c>
      <c r="E25" s="18" t="s">
        <v>15</v>
      </c>
      <c r="F25" s="20">
        <v>800</v>
      </c>
      <c r="G25" s="18" t="s">
        <v>22</v>
      </c>
      <c r="H25" s="14">
        <v>1</v>
      </c>
      <c r="I25" s="44">
        <v>0</v>
      </c>
      <c r="J25" s="44">
        <f t="shared" si="1"/>
        <v>0</v>
      </c>
      <c r="K25" s="44">
        <f t="shared" si="0"/>
        <v>0</v>
      </c>
      <c r="L25" s="45">
        <f t="shared" si="2"/>
        <v>0</v>
      </c>
    </row>
    <row r="26" spans="1:12" ht="105" x14ac:dyDescent="0.25">
      <c r="A26" s="56">
        <v>329</v>
      </c>
      <c r="B26" s="11" t="s">
        <v>77</v>
      </c>
      <c r="C26" s="12" t="s">
        <v>82</v>
      </c>
      <c r="D26" s="17" t="s">
        <v>21</v>
      </c>
      <c r="E26" s="18" t="s">
        <v>15</v>
      </c>
      <c r="F26" s="20">
        <v>800</v>
      </c>
      <c r="G26" s="18" t="s">
        <v>22</v>
      </c>
      <c r="H26" s="14">
        <v>1</v>
      </c>
      <c r="I26" s="44">
        <v>0</v>
      </c>
      <c r="J26" s="44">
        <f t="shared" si="1"/>
        <v>0</v>
      </c>
      <c r="K26" s="44">
        <f t="shared" si="0"/>
        <v>0</v>
      </c>
      <c r="L26" s="45">
        <f t="shared" si="2"/>
        <v>0</v>
      </c>
    </row>
    <row r="27" spans="1:12" ht="90" x14ac:dyDescent="0.25">
      <c r="A27" s="56">
        <v>329</v>
      </c>
      <c r="B27" s="11" t="s">
        <v>77</v>
      </c>
      <c r="C27" s="12" t="s">
        <v>27</v>
      </c>
      <c r="D27" s="12" t="s">
        <v>25</v>
      </c>
      <c r="E27" s="13" t="s">
        <v>26</v>
      </c>
      <c r="F27" s="20">
        <v>1200</v>
      </c>
      <c r="G27" s="20">
        <v>700</v>
      </c>
      <c r="H27" s="14">
        <v>1</v>
      </c>
      <c r="I27" s="44">
        <v>0</v>
      </c>
      <c r="J27" s="44">
        <f t="shared" si="1"/>
        <v>0</v>
      </c>
      <c r="K27" s="44">
        <f t="shared" si="0"/>
        <v>0</v>
      </c>
      <c r="L27" s="45">
        <f t="shared" si="2"/>
        <v>0</v>
      </c>
    </row>
    <row r="28" spans="1:12" ht="90" x14ac:dyDescent="0.25">
      <c r="A28" s="56">
        <v>329</v>
      </c>
      <c r="B28" s="11" t="s">
        <v>77</v>
      </c>
      <c r="C28" s="12" t="s">
        <v>27</v>
      </c>
      <c r="D28" s="12" t="s">
        <v>25</v>
      </c>
      <c r="E28" s="13" t="s">
        <v>26</v>
      </c>
      <c r="F28" s="20">
        <v>1400</v>
      </c>
      <c r="G28" s="20">
        <v>700</v>
      </c>
      <c r="H28" s="14">
        <v>1</v>
      </c>
      <c r="I28" s="44">
        <v>0</v>
      </c>
      <c r="J28" s="44">
        <f t="shared" si="1"/>
        <v>0</v>
      </c>
      <c r="K28" s="44">
        <f t="shared" si="0"/>
        <v>0</v>
      </c>
      <c r="L28" s="45">
        <f t="shared" si="2"/>
        <v>0</v>
      </c>
    </row>
    <row r="29" spans="1:12" ht="30" x14ac:dyDescent="0.25">
      <c r="A29" s="56">
        <v>329</v>
      </c>
      <c r="B29" s="11" t="s">
        <v>77</v>
      </c>
      <c r="C29" s="12" t="s">
        <v>40</v>
      </c>
      <c r="D29" s="12" t="s">
        <v>41</v>
      </c>
      <c r="E29" s="13" t="s">
        <v>42</v>
      </c>
      <c r="F29" s="13">
        <v>600</v>
      </c>
      <c r="G29" s="13">
        <v>600</v>
      </c>
      <c r="H29" s="14">
        <v>1</v>
      </c>
      <c r="I29" s="44">
        <v>0</v>
      </c>
      <c r="J29" s="44">
        <f t="shared" si="1"/>
        <v>0</v>
      </c>
      <c r="K29" s="44">
        <f t="shared" si="0"/>
        <v>0</v>
      </c>
      <c r="L29" s="45">
        <f t="shared" si="2"/>
        <v>0</v>
      </c>
    </row>
    <row r="30" spans="1:12" ht="90" x14ac:dyDescent="0.25">
      <c r="A30" s="56">
        <v>329</v>
      </c>
      <c r="B30" s="11" t="s">
        <v>77</v>
      </c>
      <c r="C30" s="12" t="s">
        <v>28</v>
      </c>
      <c r="D30" s="12" t="s">
        <v>29</v>
      </c>
      <c r="E30" s="13" t="s">
        <v>30</v>
      </c>
      <c r="F30" s="13" t="s">
        <v>31</v>
      </c>
      <c r="G30" s="13" t="s">
        <v>32</v>
      </c>
      <c r="H30" s="14">
        <v>2</v>
      </c>
      <c r="I30" s="44">
        <v>0</v>
      </c>
      <c r="J30" s="44">
        <f t="shared" si="1"/>
        <v>0</v>
      </c>
      <c r="K30" s="44">
        <f t="shared" si="0"/>
        <v>0</v>
      </c>
      <c r="L30" s="45">
        <f t="shared" si="2"/>
        <v>0</v>
      </c>
    </row>
    <row r="31" spans="1:12" ht="105" x14ac:dyDescent="0.25">
      <c r="A31" s="56">
        <v>332</v>
      </c>
      <c r="B31" s="11" t="s">
        <v>80</v>
      </c>
      <c r="C31" s="12" t="s">
        <v>34</v>
      </c>
      <c r="D31" s="17" t="s">
        <v>21</v>
      </c>
      <c r="E31" s="18" t="s">
        <v>15</v>
      </c>
      <c r="F31" s="20">
        <v>800</v>
      </c>
      <c r="G31" s="18" t="s">
        <v>22</v>
      </c>
      <c r="H31" s="14">
        <v>1</v>
      </c>
      <c r="I31" s="44">
        <v>0</v>
      </c>
      <c r="J31" s="44">
        <f t="shared" si="1"/>
        <v>0</v>
      </c>
      <c r="K31" s="44">
        <f t="shared" si="0"/>
        <v>0</v>
      </c>
      <c r="L31" s="45">
        <f t="shared" si="2"/>
        <v>0</v>
      </c>
    </row>
    <row r="32" spans="1:12" ht="120" x14ac:dyDescent="0.25">
      <c r="A32" s="56">
        <v>332</v>
      </c>
      <c r="B32" s="11" t="s">
        <v>80</v>
      </c>
      <c r="C32" s="17" t="s">
        <v>87</v>
      </c>
      <c r="D32" s="12" t="s">
        <v>88</v>
      </c>
      <c r="E32" s="18" t="s">
        <v>15</v>
      </c>
      <c r="F32" s="20">
        <v>600</v>
      </c>
      <c r="G32" s="18" t="s">
        <v>22</v>
      </c>
      <c r="H32" s="14">
        <v>1</v>
      </c>
      <c r="I32" s="44">
        <v>0</v>
      </c>
      <c r="J32" s="44">
        <f t="shared" si="1"/>
        <v>0</v>
      </c>
      <c r="K32" s="44">
        <f t="shared" si="0"/>
        <v>0</v>
      </c>
      <c r="L32" s="45">
        <f t="shared" si="2"/>
        <v>0</v>
      </c>
    </row>
    <row r="33" spans="1:12" ht="105" x14ac:dyDescent="0.25">
      <c r="A33" s="56">
        <v>332</v>
      </c>
      <c r="B33" s="11" t="s">
        <v>80</v>
      </c>
      <c r="C33" s="12" t="s">
        <v>82</v>
      </c>
      <c r="D33" s="17" t="s">
        <v>21</v>
      </c>
      <c r="E33" s="18" t="s">
        <v>15</v>
      </c>
      <c r="F33" s="20">
        <v>800</v>
      </c>
      <c r="G33" s="18" t="s">
        <v>22</v>
      </c>
      <c r="H33" s="14">
        <v>1</v>
      </c>
      <c r="I33" s="44">
        <v>0</v>
      </c>
      <c r="J33" s="44">
        <f t="shared" si="1"/>
        <v>0</v>
      </c>
      <c r="K33" s="44">
        <f t="shared" si="0"/>
        <v>0</v>
      </c>
      <c r="L33" s="45">
        <f t="shared" si="2"/>
        <v>0</v>
      </c>
    </row>
    <row r="34" spans="1:12" ht="105" x14ac:dyDescent="0.25">
      <c r="A34" s="56">
        <v>332</v>
      </c>
      <c r="B34" s="11" t="s">
        <v>80</v>
      </c>
      <c r="C34" s="12" t="s">
        <v>33</v>
      </c>
      <c r="D34" s="17" t="s">
        <v>21</v>
      </c>
      <c r="E34" s="13" t="s">
        <v>26</v>
      </c>
      <c r="F34" s="20">
        <v>800</v>
      </c>
      <c r="G34" s="13" t="s">
        <v>22</v>
      </c>
      <c r="H34" s="14">
        <v>1</v>
      </c>
      <c r="I34" s="44">
        <v>0</v>
      </c>
      <c r="J34" s="44">
        <f t="shared" si="1"/>
        <v>0</v>
      </c>
      <c r="K34" s="44">
        <f t="shared" si="0"/>
        <v>0</v>
      </c>
      <c r="L34" s="45">
        <f t="shared" si="2"/>
        <v>0</v>
      </c>
    </row>
    <row r="35" spans="1:12" ht="90" x14ac:dyDescent="0.25">
      <c r="A35" s="56">
        <v>332</v>
      </c>
      <c r="B35" s="11" t="s">
        <v>80</v>
      </c>
      <c r="C35" s="12" t="s">
        <v>24</v>
      </c>
      <c r="D35" s="12" t="s">
        <v>25</v>
      </c>
      <c r="E35" s="13" t="s">
        <v>26</v>
      </c>
      <c r="F35" s="20">
        <v>1600</v>
      </c>
      <c r="G35" s="20">
        <v>1200</v>
      </c>
      <c r="H35" s="14">
        <v>1</v>
      </c>
      <c r="I35" s="44">
        <v>0</v>
      </c>
      <c r="J35" s="44">
        <f t="shared" si="1"/>
        <v>0</v>
      </c>
      <c r="K35" s="44">
        <f t="shared" si="0"/>
        <v>0</v>
      </c>
      <c r="L35" s="45">
        <f t="shared" si="2"/>
        <v>0</v>
      </c>
    </row>
    <row r="36" spans="1:12" ht="30" x14ac:dyDescent="0.25">
      <c r="A36" s="56">
        <v>332</v>
      </c>
      <c r="B36" s="11" t="s">
        <v>80</v>
      </c>
      <c r="C36" s="12" t="s">
        <v>40</v>
      </c>
      <c r="D36" s="12" t="s">
        <v>41</v>
      </c>
      <c r="E36" s="13" t="s">
        <v>42</v>
      </c>
      <c r="F36" s="13">
        <v>600</v>
      </c>
      <c r="G36" s="13">
        <v>600</v>
      </c>
      <c r="H36" s="14">
        <v>1</v>
      </c>
      <c r="I36" s="44">
        <v>0</v>
      </c>
      <c r="J36" s="44">
        <f t="shared" si="1"/>
        <v>0</v>
      </c>
      <c r="K36" s="44">
        <f t="shared" si="0"/>
        <v>0</v>
      </c>
      <c r="L36" s="45">
        <f t="shared" si="2"/>
        <v>0</v>
      </c>
    </row>
    <row r="37" spans="1:12" ht="90" x14ac:dyDescent="0.25">
      <c r="A37" s="56">
        <v>332</v>
      </c>
      <c r="B37" s="11" t="s">
        <v>80</v>
      </c>
      <c r="C37" s="12" t="s">
        <v>28</v>
      </c>
      <c r="D37" s="12" t="s">
        <v>29</v>
      </c>
      <c r="E37" s="13" t="s">
        <v>30</v>
      </c>
      <c r="F37" s="13" t="s">
        <v>31</v>
      </c>
      <c r="G37" s="13" t="s">
        <v>32</v>
      </c>
      <c r="H37" s="14">
        <v>1</v>
      </c>
      <c r="I37" s="44">
        <v>0</v>
      </c>
      <c r="J37" s="44">
        <f t="shared" si="1"/>
        <v>0</v>
      </c>
      <c r="K37" s="44">
        <f t="shared" si="0"/>
        <v>0</v>
      </c>
      <c r="L37" s="45">
        <f t="shared" si="2"/>
        <v>0</v>
      </c>
    </row>
    <row r="38" spans="1:12" ht="105" x14ac:dyDescent="0.25">
      <c r="A38" s="56">
        <v>333</v>
      </c>
      <c r="B38" s="11" t="s">
        <v>89</v>
      </c>
      <c r="C38" s="12" t="s">
        <v>34</v>
      </c>
      <c r="D38" s="17" t="s">
        <v>21</v>
      </c>
      <c r="E38" s="18" t="s">
        <v>15</v>
      </c>
      <c r="F38" s="20">
        <v>800</v>
      </c>
      <c r="G38" s="18" t="s">
        <v>22</v>
      </c>
      <c r="H38" s="14">
        <v>2</v>
      </c>
      <c r="I38" s="44">
        <v>0</v>
      </c>
      <c r="J38" s="44">
        <f t="shared" si="1"/>
        <v>0</v>
      </c>
      <c r="K38" s="44">
        <f t="shared" si="0"/>
        <v>0</v>
      </c>
      <c r="L38" s="45">
        <f t="shared" si="2"/>
        <v>0</v>
      </c>
    </row>
    <row r="39" spans="1:12" ht="120" x14ac:dyDescent="0.25">
      <c r="A39" s="56">
        <v>333</v>
      </c>
      <c r="B39" s="11" t="s">
        <v>89</v>
      </c>
      <c r="C39" s="17" t="s">
        <v>87</v>
      </c>
      <c r="D39" s="12" t="s">
        <v>88</v>
      </c>
      <c r="E39" s="13" t="s">
        <v>81</v>
      </c>
      <c r="F39" s="20">
        <v>600</v>
      </c>
      <c r="G39" s="18" t="s">
        <v>22</v>
      </c>
      <c r="H39" s="14">
        <v>1</v>
      </c>
      <c r="I39" s="44">
        <v>0</v>
      </c>
      <c r="J39" s="44">
        <f t="shared" si="1"/>
        <v>0</v>
      </c>
      <c r="K39" s="44">
        <f t="shared" si="0"/>
        <v>0</v>
      </c>
      <c r="L39" s="45">
        <f t="shared" si="2"/>
        <v>0</v>
      </c>
    </row>
    <row r="40" spans="1:12" ht="105" x14ac:dyDescent="0.25">
      <c r="A40" s="56">
        <v>333</v>
      </c>
      <c r="B40" s="11" t="s">
        <v>89</v>
      </c>
      <c r="C40" s="12" t="s">
        <v>33</v>
      </c>
      <c r="D40" s="17" t="s">
        <v>21</v>
      </c>
      <c r="E40" s="13" t="s">
        <v>26</v>
      </c>
      <c r="F40" s="20">
        <v>800</v>
      </c>
      <c r="G40" s="13" t="s">
        <v>22</v>
      </c>
      <c r="H40" s="14">
        <v>1</v>
      </c>
      <c r="I40" s="44">
        <v>0</v>
      </c>
      <c r="J40" s="44">
        <f t="shared" si="1"/>
        <v>0</v>
      </c>
      <c r="K40" s="44">
        <f t="shared" si="0"/>
        <v>0</v>
      </c>
      <c r="L40" s="45">
        <f t="shared" si="2"/>
        <v>0</v>
      </c>
    </row>
    <row r="41" spans="1:12" ht="90" x14ac:dyDescent="0.25">
      <c r="A41" s="56">
        <v>333</v>
      </c>
      <c r="B41" s="11" t="s">
        <v>89</v>
      </c>
      <c r="C41" s="12" t="s">
        <v>27</v>
      </c>
      <c r="D41" s="12" t="s">
        <v>25</v>
      </c>
      <c r="E41" s="13" t="s">
        <v>26</v>
      </c>
      <c r="F41" s="20">
        <v>1400</v>
      </c>
      <c r="G41" s="20">
        <v>700</v>
      </c>
      <c r="H41" s="14">
        <v>2</v>
      </c>
      <c r="I41" s="44">
        <v>0</v>
      </c>
      <c r="J41" s="44">
        <f t="shared" si="1"/>
        <v>0</v>
      </c>
      <c r="K41" s="44">
        <f t="shared" si="0"/>
        <v>0</v>
      </c>
      <c r="L41" s="45">
        <f t="shared" si="2"/>
        <v>0</v>
      </c>
    </row>
    <row r="42" spans="1:12" ht="30" x14ac:dyDescent="0.25">
      <c r="A42" s="56">
        <v>333</v>
      </c>
      <c r="B42" s="11" t="s">
        <v>89</v>
      </c>
      <c r="C42" s="12" t="s">
        <v>40</v>
      </c>
      <c r="D42" s="12" t="s">
        <v>41</v>
      </c>
      <c r="E42" s="13" t="s">
        <v>42</v>
      </c>
      <c r="F42" s="13">
        <v>600</v>
      </c>
      <c r="G42" s="13">
        <v>600</v>
      </c>
      <c r="H42" s="14">
        <v>1</v>
      </c>
      <c r="I42" s="44">
        <v>0</v>
      </c>
      <c r="J42" s="44">
        <f t="shared" si="1"/>
        <v>0</v>
      </c>
      <c r="K42" s="44">
        <f t="shared" si="0"/>
        <v>0</v>
      </c>
      <c r="L42" s="45">
        <f t="shared" si="2"/>
        <v>0</v>
      </c>
    </row>
    <row r="43" spans="1:12" ht="90" x14ac:dyDescent="0.25">
      <c r="A43" s="56">
        <v>333</v>
      </c>
      <c r="B43" s="11" t="s">
        <v>89</v>
      </c>
      <c r="C43" s="12" t="s">
        <v>28</v>
      </c>
      <c r="D43" s="12" t="s">
        <v>29</v>
      </c>
      <c r="E43" s="13" t="s">
        <v>30</v>
      </c>
      <c r="F43" s="13" t="s">
        <v>31</v>
      </c>
      <c r="G43" s="13" t="s">
        <v>32</v>
      </c>
      <c r="H43" s="14">
        <v>2</v>
      </c>
      <c r="I43" s="44">
        <v>0</v>
      </c>
      <c r="J43" s="44">
        <f t="shared" si="1"/>
        <v>0</v>
      </c>
      <c r="K43" s="44">
        <f t="shared" si="0"/>
        <v>0</v>
      </c>
      <c r="L43" s="45">
        <f t="shared" si="2"/>
        <v>0</v>
      </c>
    </row>
    <row r="44" spans="1:12" ht="45" x14ac:dyDescent="0.25">
      <c r="A44" s="56">
        <v>340</v>
      </c>
      <c r="B44" s="11" t="s">
        <v>90</v>
      </c>
      <c r="C44" s="12" t="s">
        <v>61</v>
      </c>
      <c r="D44" s="12" t="s">
        <v>62</v>
      </c>
      <c r="E44" s="13" t="s">
        <v>15</v>
      </c>
      <c r="F44" s="20">
        <v>600</v>
      </c>
      <c r="G44" s="13">
        <v>18</v>
      </c>
      <c r="H44" s="14">
        <v>1</v>
      </c>
      <c r="I44" s="44">
        <v>0</v>
      </c>
      <c r="J44" s="44">
        <f t="shared" si="1"/>
        <v>0</v>
      </c>
      <c r="K44" s="44">
        <f t="shared" si="0"/>
        <v>0</v>
      </c>
      <c r="L44" s="45">
        <f t="shared" si="2"/>
        <v>0</v>
      </c>
    </row>
    <row r="45" spans="1:12" ht="90" x14ac:dyDescent="0.25">
      <c r="A45" s="56" t="s">
        <v>91</v>
      </c>
      <c r="B45" s="11" t="s">
        <v>92</v>
      </c>
      <c r="C45" s="12" t="s">
        <v>28</v>
      </c>
      <c r="D45" s="12" t="s">
        <v>29</v>
      </c>
      <c r="E45" s="13" t="s">
        <v>30</v>
      </c>
      <c r="F45" s="13" t="s">
        <v>31</v>
      </c>
      <c r="G45" s="13" t="s">
        <v>32</v>
      </c>
      <c r="H45" s="14">
        <v>4</v>
      </c>
      <c r="I45" s="44">
        <v>0</v>
      </c>
      <c r="J45" s="44">
        <f t="shared" si="1"/>
        <v>0</v>
      </c>
      <c r="K45" s="44">
        <f t="shared" si="0"/>
        <v>0</v>
      </c>
      <c r="L45" s="45">
        <f t="shared" si="2"/>
        <v>0</v>
      </c>
    </row>
    <row r="46" spans="1:12" ht="60" x14ac:dyDescent="0.25">
      <c r="A46" s="56">
        <v>349</v>
      </c>
      <c r="B46" s="11" t="s">
        <v>93</v>
      </c>
      <c r="C46" s="12" t="s">
        <v>63</v>
      </c>
      <c r="D46" s="12" t="s">
        <v>64</v>
      </c>
      <c r="E46" s="13" t="s">
        <v>57</v>
      </c>
      <c r="F46" s="20">
        <v>2000</v>
      </c>
      <c r="G46" s="13">
        <v>500</v>
      </c>
      <c r="H46" s="13">
        <v>1</v>
      </c>
      <c r="I46" s="44">
        <v>0</v>
      </c>
      <c r="J46" s="44">
        <f t="shared" si="1"/>
        <v>0</v>
      </c>
      <c r="K46" s="44">
        <f t="shared" si="0"/>
        <v>0</v>
      </c>
      <c r="L46" s="45">
        <f t="shared" si="2"/>
        <v>0</v>
      </c>
    </row>
    <row r="47" spans="1:12" ht="45" x14ac:dyDescent="0.25">
      <c r="A47" s="56">
        <v>349</v>
      </c>
      <c r="B47" s="11" t="s">
        <v>93</v>
      </c>
      <c r="C47" s="12" t="s">
        <v>58</v>
      </c>
      <c r="D47" s="12" t="s">
        <v>59</v>
      </c>
      <c r="E47" s="13" t="s">
        <v>26</v>
      </c>
      <c r="F47" s="20">
        <v>1200</v>
      </c>
      <c r="G47" s="20">
        <v>800</v>
      </c>
      <c r="H47" s="14">
        <v>1</v>
      </c>
      <c r="I47" s="44">
        <v>0</v>
      </c>
      <c r="J47" s="44">
        <f t="shared" si="1"/>
        <v>0</v>
      </c>
      <c r="K47" s="44">
        <f t="shared" si="0"/>
        <v>0</v>
      </c>
      <c r="L47" s="45">
        <f t="shared" si="2"/>
        <v>0</v>
      </c>
    </row>
    <row r="48" spans="1:12" ht="30" x14ac:dyDescent="0.25">
      <c r="A48" s="56">
        <v>349</v>
      </c>
      <c r="B48" s="11" t="s">
        <v>93</v>
      </c>
      <c r="C48" s="12" t="s">
        <v>40</v>
      </c>
      <c r="D48" s="12" t="s">
        <v>41</v>
      </c>
      <c r="E48" s="13" t="s">
        <v>42</v>
      </c>
      <c r="F48" s="13">
        <v>600</v>
      </c>
      <c r="G48" s="13">
        <v>600</v>
      </c>
      <c r="H48" s="14">
        <v>1</v>
      </c>
      <c r="I48" s="44">
        <v>0</v>
      </c>
      <c r="J48" s="44">
        <f t="shared" si="1"/>
        <v>0</v>
      </c>
      <c r="K48" s="44">
        <f t="shared" si="0"/>
        <v>0</v>
      </c>
      <c r="L48" s="45">
        <f t="shared" si="2"/>
        <v>0</v>
      </c>
    </row>
    <row r="49" spans="1:12" ht="90" x14ac:dyDescent="0.25">
      <c r="A49" s="56">
        <v>362</v>
      </c>
      <c r="B49" s="11" t="s">
        <v>94</v>
      </c>
      <c r="C49" s="12" t="s">
        <v>28</v>
      </c>
      <c r="D49" s="12" t="s">
        <v>29</v>
      </c>
      <c r="E49" s="13" t="s">
        <v>30</v>
      </c>
      <c r="F49" s="13" t="s">
        <v>31</v>
      </c>
      <c r="G49" s="13" t="s">
        <v>32</v>
      </c>
      <c r="H49" s="14">
        <v>4</v>
      </c>
      <c r="I49" s="44">
        <v>0</v>
      </c>
      <c r="J49" s="44">
        <f t="shared" si="1"/>
        <v>0</v>
      </c>
      <c r="K49" s="44">
        <f t="shared" si="0"/>
        <v>0</v>
      </c>
      <c r="L49" s="45">
        <f t="shared" si="2"/>
        <v>0</v>
      </c>
    </row>
    <row r="50" spans="1:12" ht="60" x14ac:dyDescent="0.25">
      <c r="A50" s="56">
        <v>370</v>
      </c>
      <c r="B50" s="11" t="s">
        <v>93</v>
      </c>
      <c r="C50" s="12" t="s">
        <v>95</v>
      </c>
      <c r="D50" s="12" t="s">
        <v>96</v>
      </c>
      <c r="E50" s="13" t="s">
        <v>57</v>
      </c>
      <c r="F50" s="20">
        <v>2700</v>
      </c>
      <c r="G50" s="13">
        <v>500</v>
      </c>
      <c r="H50" s="13">
        <v>1</v>
      </c>
      <c r="I50" s="44">
        <v>0</v>
      </c>
      <c r="J50" s="44">
        <f t="shared" si="1"/>
        <v>0</v>
      </c>
      <c r="K50" s="44">
        <f t="shared" si="0"/>
        <v>0</v>
      </c>
      <c r="L50" s="45">
        <f t="shared" si="2"/>
        <v>0</v>
      </c>
    </row>
    <row r="51" spans="1:12" ht="45" x14ac:dyDescent="0.25">
      <c r="A51" s="56">
        <v>370</v>
      </c>
      <c r="B51" s="11" t="s">
        <v>93</v>
      </c>
      <c r="C51" s="12" t="s">
        <v>58</v>
      </c>
      <c r="D51" s="12" t="s">
        <v>59</v>
      </c>
      <c r="E51" s="13" t="s">
        <v>26</v>
      </c>
      <c r="F51" s="20">
        <v>1600</v>
      </c>
      <c r="G51" s="20">
        <v>700</v>
      </c>
      <c r="H51" s="14">
        <v>1</v>
      </c>
      <c r="I51" s="44">
        <v>0</v>
      </c>
      <c r="J51" s="44">
        <f t="shared" si="1"/>
        <v>0</v>
      </c>
      <c r="K51" s="44">
        <f t="shared" si="0"/>
        <v>0</v>
      </c>
      <c r="L51" s="45">
        <f t="shared" si="2"/>
        <v>0</v>
      </c>
    </row>
    <row r="52" spans="1:12" ht="30.75" thickBot="1" x14ac:dyDescent="0.3">
      <c r="A52" s="57">
        <v>370</v>
      </c>
      <c r="B52" s="22" t="s">
        <v>93</v>
      </c>
      <c r="C52" s="23" t="s">
        <v>40</v>
      </c>
      <c r="D52" s="23" t="s">
        <v>41</v>
      </c>
      <c r="E52" s="24" t="s">
        <v>42</v>
      </c>
      <c r="F52" s="24">
        <v>600</v>
      </c>
      <c r="G52" s="24">
        <v>600</v>
      </c>
      <c r="H52" s="25">
        <v>1</v>
      </c>
      <c r="I52" s="47">
        <v>0</v>
      </c>
      <c r="J52" s="47">
        <f t="shared" si="1"/>
        <v>0</v>
      </c>
      <c r="K52" s="47">
        <f t="shared" si="0"/>
        <v>0</v>
      </c>
      <c r="L52" s="48">
        <f t="shared" si="2"/>
        <v>0</v>
      </c>
    </row>
    <row r="53" spans="1:12" ht="15.75" thickTop="1" x14ac:dyDescent="0.25">
      <c r="A53" s="77" t="s">
        <v>97</v>
      </c>
      <c r="B53" s="78"/>
      <c r="C53" s="78"/>
      <c r="D53" s="78"/>
      <c r="E53" s="78"/>
      <c r="F53" s="78"/>
      <c r="G53" s="78"/>
      <c r="H53" s="78"/>
      <c r="I53" s="78"/>
      <c r="J53" s="79"/>
      <c r="K53" s="73">
        <f>SUM(K3:K52)</f>
        <v>0</v>
      </c>
      <c r="L53" s="58"/>
    </row>
    <row r="54" spans="1:12" x14ac:dyDescent="0.25">
      <c r="A54" s="59"/>
      <c r="B54" s="50"/>
      <c r="C54" s="61"/>
      <c r="D54" s="60"/>
      <c r="E54" s="60"/>
      <c r="F54" s="60"/>
      <c r="G54" s="60"/>
      <c r="I54" s="54"/>
      <c r="J54" s="54"/>
      <c r="K54" s="54"/>
      <c r="L54" s="54"/>
    </row>
    <row r="55" spans="1:12" x14ac:dyDescent="0.25">
      <c r="A55" s="59"/>
      <c r="B55" s="50"/>
      <c r="C55" s="61"/>
      <c r="D55" s="60"/>
      <c r="E55" s="60"/>
      <c r="F55" s="60"/>
      <c r="G55" s="60"/>
      <c r="I55" s="54"/>
      <c r="J55" s="54"/>
      <c r="K55" s="54"/>
      <c r="L55" s="54"/>
    </row>
    <row r="56" spans="1:12" x14ac:dyDescent="0.25">
      <c r="A56" t="s">
        <v>51</v>
      </c>
      <c r="B56" s="50"/>
      <c r="C56" s="61"/>
      <c r="D56" s="60"/>
      <c r="E56" s="60"/>
      <c r="F56" s="60"/>
      <c r="G56" s="60"/>
      <c r="I56" s="54"/>
      <c r="J56" s="54"/>
      <c r="K56" s="54"/>
      <c r="L56" s="54"/>
    </row>
    <row r="57" spans="1:12" x14ac:dyDescent="0.25">
      <c r="A57" s="37" t="s">
        <v>52</v>
      </c>
      <c r="B57" s="50"/>
      <c r="C57" s="61"/>
      <c r="D57" s="60"/>
      <c r="E57" s="60"/>
      <c r="F57" s="60"/>
      <c r="G57" s="60"/>
      <c r="I57" s="54"/>
      <c r="J57" s="54"/>
      <c r="K57" s="54"/>
      <c r="L57" s="54"/>
    </row>
    <row r="58" spans="1:12" x14ac:dyDescent="0.25">
      <c r="A58" s="38" t="s">
        <v>103</v>
      </c>
      <c r="B58" s="50"/>
      <c r="C58" s="61"/>
      <c r="D58" s="60"/>
      <c r="E58" s="60"/>
      <c r="F58" s="60"/>
      <c r="G58" s="60"/>
      <c r="I58" s="54"/>
      <c r="J58" s="54"/>
      <c r="K58" s="54"/>
      <c r="L58" s="54"/>
    </row>
  </sheetData>
  <mergeCells count="2">
    <mergeCell ref="A1:C1"/>
    <mergeCell ref="A53:J5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 cena</vt:lpstr>
      <vt:lpstr>1.NP - Nábytek</vt:lpstr>
      <vt:lpstr>2.NP - Nábytek</vt:lpstr>
      <vt:lpstr>3.NP -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2020-02-17T09:37:46Z</dcterms:created>
  <dcterms:modified xsi:type="dcterms:W3CDTF">2020-03-03T12:16:36Z</dcterms:modified>
</cp:coreProperties>
</file>