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REJNE_ZAKAZKY\VYBAVENI_CELKY\Porodnice - Šestinedělí\20_8_2019\"/>
    </mc:Choice>
  </mc:AlternateContent>
  <bookViews>
    <workbookView xWindow="0" yWindow="0" windowWidth="11460" windowHeight="11670"/>
  </bookViews>
  <sheets>
    <sheet name="Sheet0" sheetId="1" r:id="rId1"/>
  </sheets>
  <calcPr calcId="162913"/>
</workbook>
</file>

<file path=xl/calcChain.xml><?xml version="1.0" encoding="utf-8"?>
<calcChain xmlns="http://schemas.openxmlformats.org/spreadsheetml/2006/main">
  <c r="F92" i="1" l="1"/>
  <c r="G92" i="1" s="1"/>
  <c r="F91" i="1"/>
  <c r="G91" i="1" s="1"/>
  <c r="G90" i="1"/>
  <c r="F90" i="1"/>
  <c r="F89" i="1"/>
  <c r="G89" i="1" s="1"/>
  <c r="F88" i="1"/>
  <c r="F87" i="1"/>
  <c r="G87" i="1" s="1"/>
  <c r="F83" i="1"/>
  <c r="G83" i="1" s="1"/>
  <c r="G82" i="1"/>
  <c r="F82" i="1"/>
  <c r="F81" i="1"/>
  <c r="G81" i="1" s="1"/>
  <c r="F80" i="1"/>
  <c r="F79" i="1"/>
  <c r="G79" i="1" s="1"/>
  <c r="F78" i="1"/>
  <c r="G78" i="1" s="1"/>
  <c r="F77" i="1"/>
  <c r="G77" i="1" s="1"/>
  <c r="G76" i="1"/>
  <c r="F76" i="1"/>
  <c r="F75" i="1"/>
  <c r="G75" i="1" s="1"/>
  <c r="F74" i="1"/>
  <c r="F73" i="1"/>
  <c r="G73" i="1" s="1"/>
  <c r="G70" i="1"/>
  <c r="F70" i="1"/>
  <c r="F69" i="1"/>
  <c r="G69" i="1" s="1"/>
  <c r="F68" i="1"/>
  <c r="F67" i="1"/>
  <c r="G67" i="1" s="1"/>
  <c r="F66" i="1"/>
  <c r="G66" i="1" s="1"/>
  <c r="F65" i="1"/>
  <c r="G65" i="1" s="1"/>
  <c r="G64" i="1"/>
  <c r="F64" i="1"/>
  <c r="F63" i="1"/>
  <c r="G63" i="1" s="1"/>
  <c r="F62" i="1"/>
  <c r="F61" i="1"/>
  <c r="G61" i="1" s="1"/>
  <c r="F60" i="1"/>
  <c r="G60" i="1" s="1"/>
  <c r="F59" i="1"/>
  <c r="G59" i="1" s="1"/>
  <c r="G56" i="1"/>
  <c r="F56" i="1"/>
  <c r="F55" i="1"/>
  <c r="G55" i="1" s="1"/>
  <c r="F54" i="1"/>
  <c r="G54" i="1" s="1"/>
  <c r="F53" i="1"/>
  <c r="G53" i="1" s="1"/>
  <c r="G52" i="1"/>
  <c r="F52" i="1"/>
  <c r="F51" i="1"/>
  <c r="G51" i="1" s="1"/>
  <c r="F50" i="1"/>
  <c r="F49" i="1"/>
  <c r="G49" i="1" s="1"/>
  <c r="F48" i="1"/>
  <c r="F47" i="1"/>
  <c r="G47" i="1" s="1"/>
  <c r="G46" i="1"/>
  <c r="F46" i="1"/>
  <c r="F45" i="1"/>
  <c r="G45" i="1" s="1"/>
  <c r="F42" i="1"/>
  <c r="F41" i="1"/>
  <c r="G41" i="1" s="1"/>
  <c r="F40" i="1"/>
  <c r="F39" i="1"/>
  <c r="G39" i="1" s="1"/>
  <c r="G38" i="1"/>
  <c r="F38" i="1"/>
  <c r="F37" i="1"/>
  <c r="G37" i="1" s="1"/>
  <c r="F36" i="1"/>
  <c r="F35" i="1"/>
  <c r="G35" i="1" s="1"/>
  <c r="G34" i="1"/>
  <c r="F34" i="1"/>
  <c r="F33" i="1"/>
  <c r="G33" i="1" s="1"/>
  <c r="F32" i="1"/>
  <c r="G32" i="1" s="1"/>
  <c r="F31" i="1"/>
  <c r="G31" i="1" s="1"/>
  <c r="F28" i="1"/>
  <c r="G28" i="1" s="1"/>
  <c r="F27" i="1"/>
  <c r="G27" i="1" s="1"/>
  <c r="G26" i="1"/>
  <c r="F26" i="1"/>
  <c r="F25" i="1"/>
  <c r="G25" i="1" s="1"/>
  <c r="F24" i="1"/>
  <c r="G24" i="1" s="1"/>
  <c r="F23" i="1"/>
  <c r="G23" i="1" s="1"/>
  <c r="F22" i="1"/>
  <c r="G22" i="1" s="1"/>
  <c r="F21" i="1"/>
  <c r="G21" i="1" s="1"/>
  <c r="G20" i="1"/>
  <c r="F20" i="1"/>
  <c r="F19" i="1"/>
  <c r="G19" i="1" s="1"/>
  <c r="F18" i="1"/>
  <c r="F17" i="1"/>
  <c r="G17" i="1" s="1"/>
  <c r="F14" i="1"/>
  <c r="G14" i="1" s="1"/>
  <c r="F13" i="1"/>
  <c r="G13" i="1" s="1"/>
  <c r="F12" i="1"/>
  <c r="F11" i="1"/>
  <c r="G11" i="1" s="1"/>
  <c r="F10" i="1"/>
  <c r="G10" i="1" s="1"/>
  <c r="F9" i="1"/>
  <c r="G9" i="1" s="1"/>
  <c r="F8" i="1"/>
  <c r="F7" i="1"/>
  <c r="G7" i="1" s="1"/>
  <c r="F6" i="1"/>
  <c r="G6" i="1" s="1"/>
  <c r="F5" i="1"/>
  <c r="G5" i="1" s="1"/>
  <c r="F4" i="1"/>
  <c r="G4" i="1" s="1"/>
  <c r="F93" i="1" l="1"/>
  <c r="H42" i="1"/>
  <c r="H62" i="1"/>
  <c r="G74" i="1"/>
  <c r="H74" i="1" s="1"/>
  <c r="H80" i="1"/>
  <c r="G42" i="1"/>
  <c r="G62" i="1"/>
  <c r="G80" i="1"/>
  <c r="H7" i="1"/>
  <c r="G12" i="1"/>
  <c r="H12" i="1" s="1"/>
  <c r="H20" i="1"/>
  <c r="H38" i="1"/>
  <c r="G50" i="1"/>
  <c r="H50" i="1" s="1"/>
  <c r="H56" i="1"/>
  <c r="G68" i="1"/>
  <c r="H68" i="1" s="1"/>
  <c r="H76" i="1"/>
  <c r="H90" i="1"/>
  <c r="H40" i="1"/>
  <c r="H60" i="1"/>
  <c r="H78" i="1"/>
  <c r="H5" i="1"/>
  <c r="H18" i="1"/>
  <c r="H36" i="1"/>
  <c r="G48" i="1"/>
  <c r="H48" i="1" s="1"/>
  <c r="H54" i="1"/>
  <c r="H88" i="1"/>
  <c r="G18" i="1"/>
  <c r="H24" i="1"/>
  <c r="G36" i="1"/>
  <c r="G88" i="1"/>
  <c r="H32" i="1"/>
  <c r="H26" i="1"/>
  <c r="H46" i="1"/>
  <c r="H64" i="1"/>
  <c r="H82" i="1"/>
  <c r="H22" i="1"/>
  <c r="H92" i="1"/>
  <c r="H10" i="1"/>
  <c r="H28" i="1"/>
  <c r="G40" i="1"/>
  <c r="H66" i="1"/>
  <c r="H14" i="1"/>
  <c r="H34" i="1"/>
  <c r="H52" i="1"/>
  <c r="H70" i="1"/>
  <c r="H6" i="1"/>
  <c r="G8" i="1"/>
  <c r="H8" i="1" s="1"/>
  <c r="H9" i="1"/>
  <c r="H11" i="1"/>
  <c r="H13" i="1"/>
  <c r="H17" i="1"/>
  <c r="H19" i="1"/>
  <c r="H21" i="1"/>
  <c r="H23" i="1"/>
  <c r="H25" i="1"/>
  <c r="H27" i="1"/>
  <c r="H31" i="1"/>
  <c r="H33" i="1"/>
  <c r="H35" i="1"/>
  <c r="H37" i="1"/>
  <c r="H39" i="1"/>
  <c r="H41" i="1"/>
  <c r="H45" i="1"/>
  <c r="H47" i="1"/>
  <c r="H49" i="1"/>
  <c r="H51" i="1"/>
  <c r="H53" i="1"/>
  <c r="H55" i="1"/>
  <c r="H59" i="1"/>
  <c r="H61" i="1"/>
  <c r="H63" i="1"/>
  <c r="H65" i="1"/>
  <c r="H67" i="1"/>
  <c r="H69" i="1"/>
  <c r="H73" i="1"/>
  <c r="H75" i="1"/>
  <c r="H77" i="1"/>
  <c r="H79" i="1"/>
  <c r="H81" i="1"/>
  <c r="H83" i="1"/>
  <c r="H87" i="1"/>
  <c r="H89" i="1"/>
  <c r="H91" i="1"/>
  <c r="H4" i="1"/>
  <c r="H93" i="1" l="1"/>
  <c r="G93" i="1"/>
</calcChain>
</file>

<file path=xl/sharedStrings.xml><?xml version="1.0" encoding="utf-8"?>
<sst xmlns="http://schemas.openxmlformats.org/spreadsheetml/2006/main" count="168" uniqueCount="104">
  <si>
    <t>Označení</t>
  </si>
  <si>
    <t>Název</t>
  </si>
  <si>
    <t>Množství</t>
  </si>
  <si>
    <t>DPH [Kč]</t>
  </si>
  <si>
    <t>Pokoj č.1,3,6</t>
  </si>
  <si>
    <t>Pokoj č.2,5,8</t>
  </si>
  <si>
    <t>Pokoj č.4,9</t>
  </si>
  <si>
    <t>Pokoj č.7,10</t>
  </si>
  <si>
    <t>Pokoj č.11</t>
  </si>
  <si>
    <t>Oddělení šestinedělí</t>
  </si>
  <si>
    <t>Chodba šestinedělí</t>
  </si>
  <si>
    <t>Jídelna chodba šestinedělí</t>
  </si>
  <si>
    <t>Obkladové desky tl.18mm zeď 270x28cm K 100 SU violet, 2mm ABS hrana dokola</t>
  </si>
  <si>
    <t>Obkladové desky tl.18mm zeď 110x28cm K 100 SU violet, 2mm ABS hrana dokola</t>
  </si>
  <si>
    <t>Obkladové desky tl.18mm zeď 270x28cm 0134 BS žlutá, 2mm ABS hrana dokola</t>
  </si>
  <si>
    <t>Obkladové desky tl.18mm zeď 110x28cm 0134 BS žlutá, 2mm ABS hrana dokola</t>
  </si>
  <si>
    <t>Obkladové desky tl.18mm zeď 200x28cm 0314 BS žlutá do chodby pokoje č.8, 2mm ABS hrana dokola</t>
  </si>
  <si>
    <t>Obkladové desky tl.18mm zeď 270x28cm U630 ST9 limetka, 2mm ABS hrana dokola</t>
  </si>
  <si>
    <t>Obkladové desky tl.18mm zeď 110x28cm U630 ST9 limetka, 2mm ABS hrana dokola</t>
  </si>
  <si>
    <t>Obkladové desky tl.18mm zeď 241x28cm 0134 BS žlutá, 2mm ABS hrana dokola</t>
  </si>
  <si>
    <t>Obkladové desky tl.18mm zeď 160x28cm 0134 BS žlutá, 2mm ABS hrana dokola</t>
  </si>
  <si>
    <t>Obkladové desky tl.18mm zeď 200x28cm 0134 BS žlutá, 2mm ABS hrana dokola</t>
  </si>
  <si>
    <t>Závěsné zrcadlo čiré s fazetou 10mm 160x40cm</t>
  </si>
  <si>
    <t>Závěsné zrcadlo čiré s fazetou 10mm 140x35cm</t>
  </si>
  <si>
    <t>SK 3</t>
  </si>
  <si>
    <t>KU 1</t>
  </si>
  <si>
    <t>KU 2</t>
  </si>
  <si>
    <t>KU 3</t>
  </si>
  <si>
    <t>ST 1</t>
  </si>
  <si>
    <t>ST 2</t>
  </si>
  <si>
    <t>SK 1</t>
  </si>
  <si>
    <t>SK 2</t>
  </si>
  <si>
    <t>OB 1</t>
  </si>
  <si>
    <t>OB 2</t>
  </si>
  <si>
    <t>OB 5</t>
  </si>
  <si>
    <t>Obkladové desky tl.18mm zeď 200x28cm K 100 SU violet do chodby pokoje č.7,10, 2mm ABS hrana dokola</t>
  </si>
  <si>
    <t>OB 3</t>
  </si>
  <si>
    <t>OB 4</t>
  </si>
  <si>
    <t>Obkladové desky tl.18mm zeď 200x28cm U630 ST9 limetka do chodby pokoje č.9, 2mm ABS hrana dokola</t>
  </si>
  <si>
    <t>Obkladové desky tl.18mm zeď 270x28cm bříza H1733, 2mm ABS hrana dokola</t>
  </si>
  <si>
    <t>Obkladové desky tl.18mm zeď 70x28cm bříza H1733, 2mm ABS hrana dokola</t>
  </si>
  <si>
    <t>Obkladové desky tl.18mm zeď 200x28cm bříza H1733, 2mm ABS hrana dokola</t>
  </si>
  <si>
    <t>OB 6</t>
  </si>
  <si>
    <t>Z 2</t>
  </si>
  <si>
    <t>Z 3</t>
  </si>
  <si>
    <t>Z 4</t>
  </si>
  <si>
    <t>Z 1</t>
  </si>
  <si>
    <t>Z 5</t>
  </si>
  <si>
    <t>Z 6</t>
  </si>
  <si>
    <t>SK 4</t>
  </si>
  <si>
    <t>SK 5</t>
  </si>
  <si>
    <t>SK 6</t>
  </si>
  <si>
    <t>SK 7</t>
  </si>
  <si>
    <t>ST 3</t>
  </si>
  <si>
    <t>ST 4</t>
  </si>
  <si>
    <t>SK 8</t>
  </si>
  <si>
    <t>Závěsné zrcadlo čiré s fazetou 10mm v.160x40cm</t>
  </si>
  <si>
    <t>Stůl jídelní  60 x 90cm, kovová podnož jekl 30mm RAL9006, deska tl.18mm bílý perl + 2mm ABS, výšková rektifikace</t>
  </si>
  <si>
    <t>Stůl jídelní  70 x 140cm, kovová podnož jekl 30mm RAL9006, deska tl.18mm, bílý perl + 2mm ABS hrana, výšková rektifikace</t>
  </si>
  <si>
    <t>Stůl jídelní  70 x 70cm, kovová podnož jekl 30mm RAL9006, deska tl.18mm bílý perl + ABS 2mm hrana, výšková rektifikace</t>
  </si>
  <si>
    <t>CELKEM</t>
  </si>
  <si>
    <t>Skříňka spodní dřezová (š x h x v) 700 x 500 - 550 x 704 mm, korpus bílý, levé dveře K 100 SU violet, pravé dveře bílá, pracovní deska TL38 hloubka 600mm dekor kašmírově šedá U702 ST89, včetně těsnící lišty k pracovní desce, dekor kašmírově šedá U702 ST89 + 4ks 15cm kovové nohy, profil 40x40mm s rektifikací + vyříznutí a osazení stávajícího keramického umyvadla</t>
  </si>
  <si>
    <t>Skříňka spodní s dveřmi (š x h x v) 600 x 500 - 550 x 704 mm, korpus + dveře bílé, pracovní deska TL38 hloubka 600mm dekor kašmírově šedá U702 ST89, včetně těsnící lišty k pracovní desce, dekor kašmírově šedá U702 ST89, dveře R nebo L dle pozice v projektu + 4ks 15cm kovové nohy, profil 40x40mm s rektifikací</t>
  </si>
  <si>
    <t>ATP přebalovací pult, š.750 x v.760 x hl.500 - 550 mm, boky tl.25mm, rádius R20mm, police příčka tl.25mm bílá, 1ks police tl.18mm K 100 SU violet, včetně podložky studená pěna 3cm, koženka AIMEX CYCLAME 646-1381 violet (přesah kovových nožiček 15cm ve spojích s KU 1 a KU 2)</t>
  </si>
  <si>
    <t>ATP závěsná skříňka (š x h x v)  60 x 34 - 40 x 180cm, korpus + police bílé, 2x dveře K 100 SU violet, dveře R nebo L dle pozice v projektu</t>
  </si>
  <si>
    <t>jídelní skořepinová židle na stabilní kostře bez područek s výřezem opěradla, konstrukce šedá RAL9006, skořepina překližka buk + lamino U17019 vínová, nosnost min.160kg</t>
  </si>
  <si>
    <t>jídelní skořepinová židle na stabilní kostře bez područek s výřezem opěradla, konstrukce šedá RAL9006, skořepina překližka buk + lamino U12168 krémová, nostnost min.160kg</t>
  </si>
  <si>
    <t>Designový věšák LAPLATOK 163x55x11 cm (tolerance rozměrů 5%) violet, odsazení od zdi 11cm prostřednictvím 3ks nerezových trubek, včetně 10ks nerezových kruhových věšákových profilů délky 5cm</t>
  </si>
  <si>
    <t>Skříňka spodní dřezová  (š x h x v) 700 x 500 - 550 x 704 mm, korpus bílý, levé dveře 0134 BS žlutá, pravé dveře bílá, pracovní deska TL38 hloubka 600mm dekor kašmírově šedá U702 ST89, včetně těsnící lišty k pracovní desce, dekor kašmírově šedá U702 ST89  + 4ks 15cm kovové nohy, profil 40x40mm s rektifikací + vyříznutí a osazení stávajícího keramického umyvadla</t>
  </si>
  <si>
    <t>Skříňka spodní s dveřmi (š x h x v) 600 x 500 - 550 x 704 mm, korpus + dveře bílé, pracovní deska TL38 hloubka 600mm dekor kašmírově šedá U702 ST89,včetně těsnící lišty k pracovní desce, dekor kašmírově šedá U702 ST89, dveře R nebo L dle pozice v projektu + 4ks 15cm kovové nohy, profil 40x40mm s rektifikací</t>
  </si>
  <si>
    <t>ATP přebalovací pult, š.750 x v.760 x hl.500 - 550 mm, boky tl.25mm, rádius R20mm, police příčka tl.25mm bílá, 1ks police 0134 BS žlutá, včetně podložky studená pěna 3cm, koženka AIMEX SAFRAN 646-1542, (přesah kovových nožiček 15cm ve spojích s KU 1 a KU 2)</t>
  </si>
  <si>
    <t>ATP závěsná skříňka (š x h x v) 60 x 34-40 x 180cm, korpus + police bílé, 2x dveře 0134 BS žlutá, dveře R nebo L dle pozice v projektu</t>
  </si>
  <si>
    <t>jídelní skořepinová židle na stabilní kostře bez područek s výřezem opěradla, konstrukce šedá RAL9006, skořepina překližka buk + lamino U15579 MP žlutá, nosnost min. 160kg</t>
  </si>
  <si>
    <t>jídelní skořepinová židle na stabilní kostře bez područek s výřezem opěradla, konstrukce šedá RAL9006, skořepina překližka buk + lamino U12168 krémová, nosnost min. 160kg</t>
  </si>
  <si>
    <t>Designový věšák LAPLATOK 163x55x24 cm (tolerance rozměrů 5%)žlutá, odsazení od zdi 11cm prostřednictvím 3ks nerezových trubek, včetně 10ks nerezových kruhových věšákových profilů délky 5cm</t>
  </si>
  <si>
    <t>Skříňka spodní dřezová (š x h x v) 700 x 500 - 550 x 704 mm, korpus bílý, levé dveře U630 ST9 limetka, pravé dveře bílá, pracovní deska TL38 hloubka 600mm dekor kašmírově šedá U702 ST89, včetně těsnící lišty k pracovní desce, dekor kašmírově šedá U702 ST89  + 4ks 15cm kovové nohy, profil 40x40mm s rektifikací + vyříznutí a osazení stávajícího keramického umyvadla</t>
  </si>
  <si>
    <t>ATP přebalovací pult, š.750 x v.760 x hl.500 - 550 mm,  boky tl.25mm, rádius R20mm, police příčka tl.25mm bílá, 1ks police U630 ST9 limetka, včetně podložky studená pěna 3cm, koženka ALBA 079 limetka, (přesah kovových nožiček 15cm ve spojích s KU 1 a KU 2)</t>
  </si>
  <si>
    <t>ATP závěsná skříňka (š x h x v) 60 x 34-40 x 180cm, korpus + police bílé, 2x dveře U630 ST9 limetka, dveře R nebo L dle pozice v projektu</t>
  </si>
  <si>
    <t>jídelní skořepinová židle na stabilní kostře bez područek s výřezem opěradla, konstrukce šedá RAL9006, skořepina překližka buk + lamino U19508 VV limetka, nosnost min. 160kg</t>
  </si>
  <si>
    <t>Designový věšák LAPLATOK 163x55x24 cm (tolerance rozměrů 5 %) limetka, odsazení od zdi 11cm prostřednictvím 3ks nerezových trubek, včetně 10ks nerezových kruhových věšákových profilů délky 5cm</t>
  </si>
  <si>
    <t>Skříňka spodní dřezová  (š x h x v) 700 x 500 - 550 x 704 mm, korpus bílý, levé dveře K 100 SU violet, pravé dveře bílá, pracovní deska TL38 hloubka 600mm dekor kašmírově šedá U702 ST89, včetně těsnící lišty k pracovní desce, dekor kašmírově šedá U702 ST89  + 4ks 15cm kovové nohy, profil 40x40mm s rektifikací + vyříznutí a osazení stávajícího keramického umyvadla</t>
  </si>
  <si>
    <t>ATP přebalovací pult,  š.750 x v.760 x hl.500 - 550 mm,  boky tl.25mm, rádius R20mm, police příčka tl.25mm bílá, 1ks police K 100 SU violet, včetně podložky studená pěna 3cm, koženka AIMEX CYCLAME 646-1381 violet, (přesah kovových nožiček 15cm ve spojích s KU 1 a KU 2)</t>
  </si>
  <si>
    <t>ATP závěsná skříňka (š x h x v) 60 x 34-40 x 180cm, korpus + police bílé, 2x dveře K 100 SU violet, dveře R nebo L dle pozice v projektu</t>
  </si>
  <si>
    <t>jídelní skořepinová židle na stabilní kostře bez područek s výřezem opěradla, konstrukce šedá RAL9006, skořepina překližka buk + lamino U17019 vínová, nosnost min. 160kg</t>
  </si>
  <si>
    <t>Designový věšák LAPLATOK 163x55x24 cm (tolerance rozměrů 5%) violet, odsazení od zdi 11cm prostřednictvím 3ks nerezových trubek, včetně 10ks nerezových kruhových věšákových profilů délky 5cm</t>
  </si>
  <si>
    <t>Skříňka spodní dřezová (š x h x v) 700 x 500 - 550 x 704 mm, korpus bílý, levé dveře 0134 BS žlutá, pravé dveře bílá, pracovní deska TL38 hloubka 600mm dekor kašmírově šedá U702 ST89,  včetně těsnící lišty k pracovní desce, dekor kašmírově šedá U702 ST89 + 4ks 15cm kovové nohy, profil 40x40mm s rektifikací + vyříznutí a osazení stávajícího keramického umyvadla</t>
  </si>
  <si>
    <t>ATP závěsná skříňka (š x h x v) 60 x 34-40 x 180cm, korpus + police bílé, 2x dveře 0134 BS žlutá L, 1x dveře bílá L</t>
  </si>
  <si>
    <t>Skříň policová s plnými dveřmiš.80cm, hl. 45 - 50 cm, v. 190 - 200 cm 1ks příčka, 4ks stavitelné police + skříňový nástevec š.80cm, hl. 45 - 50 cm, v. 50 - 55 cm 1ks stavitelná police + zámek DTTO klíč + rektifikační kluzáky, úchytka 128mm rozteč, provedení PE112 sv.šedá</t>
  </si>
  <si>
    <t>Skříň závěsná kombinovaná - š.80cm, hl.40 - 45 cm, v.145 - 155 cm, spodní sekce dveře plné 75cm vč.1ks police, horní sekce otevřená, 2ks stavitelné police, dveře a police provedení bříza H1733, korpus a záda sololak šedá PE112, úchytka 128mm rozteč</t>
  </si>
  <si>
    <t>ATP závěsná skříňka kombinovaná s dveřmi a nikou - š.80cm, hl.32 - 34 cm, v.100 - 110 cm, korpus, příčka, police a záda sololak bílý U980, dveře bříza H1733 léta na výšku, úchytka 128mm rozteč</t>
  </si>
  <si>
    <t>ATP spodní skříňka policová se svislou stojnou a vrch pracovní deska TITAN F504 tl.38mm - š.90 cm, hl.51 - 55 cm, v.66 cm korpus + 4ks kovové nožičky 15cm, korpus, stojna a záda sololak bílý U980, vnitřní 4ks stavitelné police bříza H1733</t>
  </si>
  <si>
    <t>Odkládací stolek na centrální noze RAL9006, v.45cm + stolová deska tl.25mm, min. 55x55cm, všechny rohy zaoblené R20mm, dekor bříza H1733 + 2mm ABS</t>
  </si>
  <si>
    <t>Multisezení skořepinové sedáky s vícevrstvé překližky, 2-sedák š.min. 140cm, konstrukce šedá RAL9006 s rektifikací, skořepina překližka buk + lamino 1sedák bílý, 1sedák U17019 vínová, nosnost min. 260kg</t>
  </si>
  <si>
    <t>Multisezení skořepinové sedáky s vícevrstvé překližky, 3-sedák š. min. 156cm, konstrukce šedá RAL9006 s rektifikací, skořepina překližka buk + lamino 1sedák bílý, 1sedák U12168 krémová, 1sedák U17019 vínová, nosnost min. 390kg</t>
  </si>
  <si>
    <t>Multisezení skořepinové sedáky s vícevrstvé překližky, 5-sedák š.min. 260cm, konstrukce šedá RAL9006 s rektifikací, skořepina překližka buk + lamino 1sedák bílý, 2sedák U12168 krémová, 2sedák U17019 vínová, nosnost min. 650kg</t>
  </si>
  <si>
    <t>Sestava závěsných skříněk pod TV - 2ks skříňka 60 x 60 x 37 - 42cm hloubka, 1ks zásuvkový modul (š x v x h) 90x40x 37 - 42cm, 2ks zásuvek plnovýsuv vrch tl.36mm 210x40cm, korpus bílá U980, dveře a vrchní deska bříza H1733, 4ks úchytka 320mm rozteč</t>
  </si>
  <si>
    <t>jídelní skořepinová židle na stabilní kostře bez područek s výřezem opěradla, konstrukce šedá RAL9006, skořepina překližka buk + lamino U15579 MP žlutá, nosnost min.160kg</t>
  </si>
  <si>
    <t>jídelní skořepinová židle na stabilní kostře bez područek s výřezem opěradla, konstrukce šedá RAL9006, skořepina překližka buk + lamino U12168 krémová,  nosnost min.160kg</t>
  </si>
  <si>
    <t>jídelní skořepinová židle na stabilní kostře bez područek s výřezem opěradla, konstrukce šedá RAL9006, skořepina překližka buk + lamino U17019 vínová,  nosnost min.160kg</t>
  </si>
  <si>
    <t>jídelní skořepinová židle na stabilní kostře bez područek s výřezem opěradla, konstrukce šedá RAL9006, skořepina překližka buk + lamino bílá,  nosnost min.160kg</t>
  </si>
  <si>
    <t>ATP závěsná skříňka  (š x h x v) 60 x 34-40 x 180cm, korpus + police bílé, 2x dveře 0134 BS žlutá, dveře R nebo L dle pozice v projektu</t>
  </si>
  <si>
    <t>Cena za MJ bez DPH</t>
  </si>
  <si>
    <t>Celkem celkem s DPH[Kč]</t>
  </si>
  <si>
    <t>Nabídková 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</si>
</sst>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 ##0.00;[Red]\-#\ ###\ ###\ ##0.00"/>
  </numFmts>
  <fonts count="8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4"/>
      <color indexed="8"/>
      <name val="Calibri"/>
      <family val="2"/>
      <scheme val="minor"/>
    </font>
    <font>
      <sz val="14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164" fontId="2" fillId="0" borderId="1" xfId="0" applyNumberFormat="1" applyFont="1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5" fillId="0" borderId="1" xfId="0" applyFont="1" applyFill="1" applyBorder="1"/>
    <xf numFmtId="0" fontId="5" fillId="0" borderId="0" xfId="0" applyFont="1" applyBorder="1"/>
    <xf numFmtId="0" fontId="5" fillId="0" borderId="0" xfId="0" applyFont="1"/>
    <xf numFmtId="0" fontId="6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/>
    <xf numFmtId="0" fontId="5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3</xdr:row>
      <xdr:rowOff>19050</xdr:rowOff>
    </xdr:from>
    <xdr:to>
      <xdr:col>0</xdr:col>
      <xdr:colOff>1495425</xdr:colOff>
      <xdr:row>3</xdr:row>
      <xdr:rowOff>1509738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39" t="14083" r="32386" b="2980"/>
        <a:stretch/>
      </xdr:blipFill>
      <xdr:spPr>
        <a:xfrm>
          <a:off x="152400" y="619125"/>
          <a:ext cx="1343025" cy="149068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16</xdr:row>
      <xdr:rowOff>38100</xdr:rowOff>
    </xdr:from>
    <xdr:to>
      <xdr:col>0</xdr:col>
      <xdr:colOff>1326177</xdr:colOff>
      <xdr:row>16</xdr:row>
      <xdr:rowOff>1362075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39" t="14083" r="32386" b="2980"/>
        <a:stretch/>
      </xdr:blipFill>
      <xdr:spPr>
        <a:xfrm>
          <a:off x="133351" y="8115300"/>
          <a:ext cx="1192826" cy="13239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30</xdr:row>
      <xdr:rowOff>0</xdr:rowOff>
    </xdr:from>
    <xdr:to>
      <xdr:col>0</xdr:col>
      <xdr:colOff>1432929</xdr:colOff>
      <xdr:row>30</xdr:row>
      <xdr:rowOff>1400175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39" t="14083" r="32386" b="2980"/>
        <a:stretch/>
      </xdr:blipFill>
      <xdr:spPr>
        <a:xfrm>
          <a:off x="171451" y="16230600"/>
          <a:ext cx="1261478" cy="14001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44</xdr:row>
      <xdr:rowOff>9525</xdr:rowOff>
    </xdr:from>
    <xdr:to>
      <xdr:col>0</xdr:col>
      <xdr:colOff>1514475</xdr:colOff>
      <xdr:row>44</xdr:row>
      <xdr:rowOff>1500213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39" t="14083" r="32386" b="2980"/>
        <a:stretch/>
      </xdr:blipFill>
      <xdr:spPr>
        <a:xfrm>
          <a:off x="171450" y="24136350"/>
          <a:ext cx="1343025" cy="149068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58</xdr:row>
      <xdr:rowOff>0</xdr:rowOff>
    </xdr:from>
    <xdr:to>
      <xdr:col>0</xdr:col>
      <xdr:colOff>1476375</xdr:colOff>
      <xdr:row>58</xdr:row>
      <xdr:rowOff>1490688</xdr:rowOff>
    </xdr:to>
    <xdr:pic>
      <xdr:nvPicPr>
        <xdr:cNvPr id="6" name="Obrázek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39" t="14083" r="32386" b="2980"/>
        <a:stretch/>
      </xdr:blipFill>
      <xdr:spPr>
        <a:xfrm>
          <a:off x="133350" y="32385000"/>
          <a:ext cx="1343025" cy="149068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5</xdr:row>
      <xdr:rowOff>38101</xdr:rowOff>
    </xdr:from>
    <xdr:to>
      <xdr:col>0</xdr:col>
      <xdr:colOff>1495425</xdr:colOff>
      <xdr:row>5</xdr:row>
      <xdr:rowOff>1564266</xdr:rowOff>
    </xdr:to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3" t="13497" r="35416" b="13152"/>
        <a:stretch/>
      </xdr:blipFill>
      <xdr:spPr>
        <a:xfrm>
          <a:off x="152400" y="3124201"/>
          <a:ext cx="1343025" cy="152616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18</xdr:row>
      <xdr:rowOff>9525</xdr:rowOff>
    </xdr:from>
    <xdr:to>
      <xdr:col>0</xdr:col>
      <xdr:colOff>1495425</xdr:colOff>
      <xdr:row>18</xdr:row>
      <xdr:rowOff>1535690</xdr:rowOff>
    </xdr:to>
    <xdr:pic>
      <xdr:nvPicPr>
        <xdr:cNvPr id="8" name="Obrázek 7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3" t="13497" r="35416" b="13152"/>
        <a:stretch/>
      </xdr:blipFill>
      <xdr:spPr>
        <a:xfrm>
          <a:off x="152400" y="11401425"/>
          <a:ext cx="1343025" cy="152616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32</xdr:row>
      <xdr:rowOff>38101</xdr:rowOff>
    </xdr:from>
    <xdr:to>
      <xdr:col>0</xdr:col>
      <xdr:colOff>1466851</xdr:colOff>
      <xdr:row>32</xdr:row>
      <xdr:rowOff>1488499</xdr:rowOff>
    </xdr:to>
    <xdr:pic>
      <xdr:nvPicPr>
        <xdr:cNvPr id="9" name="Obrázek 8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3" t="13497" r="35416" b="13152"/>
        <a:stretch/>
      </xdr:blipFill>
      <xdr:spPr>
        <a:xfrm>
          <a:off x="190501" y="20154901"/>
          <a:ext cx="1276350" cy="1450398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46</xdr:row>
      <xdr:rowOff>9525</xdr:rowOff>
    </xdr:from>
    <xdr:to>
      <xdr:col>0</xdr:col>
      <xdr:colOff>1466850</xdr:colOff>
      <xdr:row>46</xdr:row>
      <xdr:rowOff>1535690</xdr:rowOff>
    </xdr:to>
    <xdr:pic>
      <xdr:nvPicPr>
        <xdr:cNvPr id="10" name="Obrázek 9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3" t="13497" r="35416" b="13152"/>
        <a:stretch/>
      </xdr:blipFill>
      <xdr:spPr>
        <a:xfrm>
          <a:off x="123825" y="28889325"/>
          <a:ext cx="1343025" cy="152616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60</xdr:row>
      <xdr:rowOff>38101</xdr:rowOff>
    </xdr:from>
    <xdr:to>
      <xdr:col>0</xdr:col>
      <xdr:colOff>1466851</xdr:colOff>
      <xdr:row>60</xdr:row>
      <xdr:rowOff>1510147</xdr:rowOff>
    </xdr:to>
    <xdr:pic>
      <xdr:nvPicPr>
        <xdr:cNvPr id="11" name="Obrázek 10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3" t="13497" r="35416" b="13152"/>
        <a:stretch/>
      </xdr:blipFill>
      <xdr:spPr>
        <a:xfrm>
          <a:off x="171451" y="37728526"/>
          <a:ext cx="1295400" cy="147204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4</xdr:row>
      <xdr:rowOff>28575</xdr:rowOff>
    </xdr:from>
    <xdr:to>
      <xdr:col>0</xdr:col>
      <xdr:colOff>1419225</xdr:colOff>
      <xdr:row>4</xdr:row>
      <xdr:rowOff>1431708</xdr:rowOff>
    </xdr:to>
    <xdr:pic>
      <xdr:nvPicPr>
        <xdr:cNvPr id="12" name="Obrázek 11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098" t="22886" r="35417" b="17064"/>
        <a:stretch/>
      </xdr:blipFill>
      <xdr:spPr>
        <a:xfrm>
          <a:off x="285750" y="2162175"/>
          <a:ext cx="1133475" cy="140313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276226</xdr:colOff>
      <xdr:row>17</xdr:row>
      <xdr:rowOff>1</xdr:rowOff>
    </xdr:from>
    <xdr:to>
      <xdr:col>0</xdr:col>
      <xdr:colOff>1381126</xdr:colOff>
      <xdr:row>17</xdr:row>
      <xdr:rowOff>1367761</xdr:rowOff>
    </xdr:to>
    <xdr:pic>
      <xdr:nvPicPr>
        <xdr:cNvPr id="13" name="Obrázek 12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098" t="22886" r="35417" b="17064"/>
        <a:stretch/>
      </xdr:blipFill>
      <xdr:spPr>
        <a:xfrm>
          <a:off x="276226" y="10934701"/>
          <a:ext cx="1104900" cy="136776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31</xdr:row>
      <xdr:rowOff>19050</xdr:rowOff>
    </xdr:from>
    <xdr:to>
      <xdr:col>0</xdr:col>
      <xdr:colOff>1438275</xdr:colOff>
      <xdr:row>31</xdr:row>
      <xdr:rowOff>1422183</xdr:rowOff>
    </xdr:to>
    <xdr:pic>
      <xdr:nvPicPr>
        <xdr:cNvPr id="14" name="Obrázek 13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098" t="22886" r="35417" b="17064"/>
        <a:stretch/>
      </xdr:blipFill>
      <xdr:spPr>
        <a:xfrm>
          <a:off x="200025" y="20116800"/>
          <a:ext cx="1238250" cy="1403133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45</xdr:row>
      <xdr:rowOff>28575</xdr:rowOff>
    </xdr:from>
    <xdr:to>
      <xdr:col>0</xdr:col>
      <xdr:colOff>1419225</xdr:colOff>
      <xdr:row>45</xdr:row>
      <xdr:rowOff>1431708</xdr:rowOff>
    </xdr:to>
    <xdr:pic>
      <xdr:nvPicPr>
        <xdr:cNvPr id="15" name="Obrázek 14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098" t="22886" r="35417" b="17064"/>
        <a:stretch/>
      </xdr:blipFill>
      <xdr:spPr>
        <a:xfrm>
          <a:off x="200025" y="29384625"/>
          <a:ext cx="1219200" cy="140313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59</xdr:row>
      <xdr:rowOff>28575</xdr:rowOff>
    </xdr:from>
    <xdr:to>
      <xdr:col>0</xdr:col>
      <xdr:colOff>1428750</xdr:colOff>
      <xdr:row>60</xdr:row>
      <xdr:rowOff>2958</xdr:rowOff>
    </xdr:to>
    <xdr:pic>
      <xdr:nvPicPr>
        <xdr:cNvPr id="16" name="Obrázek 15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098" t="22886" r="35417" b="17064"/>
        <a:stretch/>
      </xdr:blipFill>
      <xdr:spPr>
        <a:xfrm>
          <a:off x="209550" y="38681025"/>
          <a:ext cx="1219200" cy="140313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6</xdr:row>
      <xdr:rowOff>66676</xdr:rowOff>
    </xdr:from>
    <xdr:to>
      <xdr:col>0</xdr:col>
      <xdr:colOff>1447800</xdr:colOff>
      <xdr:row>6</xdr:row>
      <xdr:rowOff>1076325</xdr:rowOff>
    </xdr:to>
    <xdr:pic>
      <xdr:nvPicPr>
        <xdr:cNvPr id="17" name="Obrázek 16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56" t="6650" r="25663" b="1612"/>
        <a:stretch/>
      </xdr:blipFill>
      <xdr:spPr>
        <a:xfrm>
          <a:off x="190501" y="5229226"/>
          <a:ext cx="1257299" cy="1009649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19</xdr:row>
      <xdr:rowOff>47625</xdr:rowOff>
    </xdr:from>
    <xdr:to>
      <xdr:col>0</xdr:col>
      <xdr:colOff>1457324</xdr:colOff>
      <xdr:row>19</xdr:row>
      <xdr:rowOff>1057274</xdr:rowOff>
    </xdr:to>
    <xdr:pic>
      <xdr:nvPicPr>
        <xdr:cNvPr id="18" name="Obrázek 17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56" t="6650" r="25663" b="1612"/>
        <a:stretch/>
      </xdr:blipFill>
      <xdr:spPr>
        <a:xfrm>
          <a:off x="200025" y="14544675"/>
          <a:ext cx="1257299" cy="100964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33</xdr:row>
      <xdr:rowOff>28575</xdr:rowOff>
    </xdr:from>
    <xdr:to>
      <xdr:col>0</xdr:col>
      <xdr:colOff>1485899</xdr:colOff>
      <xdr:row>33</xdr:row>
      <xdr:rowOff>1038224</xdr:rowOff>
    </xdr:to>
    <xdr:pic>
      <xdr:nvPicPr>
        <xdr:cNvPr id="19" name="Obrázek 18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56" t="6650" r="25663" b="1612"/>
        <a:stretch/>
      </xdr:blipFill>
      <xdr:spPr>
        <a:xfrm>
          <a:off x="228600" y="24336375"/>
          <a:ext cx="1257299" cy="1009649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47</xdr:row>
      <xdr:rowOff>19050</xdr:rowOff>
    </xdr:from>
    <xdr:to>
      <xdr:col>0</xdr:col>
      <xdr:colOff>1419224</xdr:colOff>
      <xdr:row>47</xdr:row>
      <xdr:rowOff>1028699</xdr:rowOff>
    </xdr:to>
    <xdr:pic>
      <xdr:nvPicPr>
        <xdr:cNvPr id="20" name="Obrázek 19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56" t="6650" r="25663" b="1612"/>
        <a:stretch/>
      </xdr:blipFill>
      <xdr:spPr>
        <a:xfrm>
          <a:off x="161925" y="34213800"/>
          <a:ext cx="1257299" cy="1009649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647701</xdr:colOff>
      <xdr:row>7</xdr:row>
      <xdr:rowOff>76201</xdr:rowOff>
    </xdr:from>
    <xdr:to>
      <xdr:col>0</xdr:col>
      <xdr:colOff>1257301</xdr:colOff>
      <xdr:row>7</xdr:row>
      <xdr:rowOff>1681361</xdr:rowOff>
    </xdr:to>
    <xdr:pic>
      <xdr:nvPicPr>
        <xdr:cNvPr id="21" name="Obrázek 20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56" t="5086" r="42140" b="7871"/>
        <a:stretch/>
      </xdr:blipFill>
      <xdr:spPr>
        <a:xfrm>
          <a:off x="647701" y="6343651"/>
          <a:ext cx="609600" cy="160516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20</xdr:row>
      <xdr:rowOff>28575</xdr:rowOff>
    </xdr:from>
    <xdr:to>
      <xdr:col>0</xdr:col>
      <xdr:colOff>1143000</xdr:colOff>
      <xdr:row>20</xdr:row>
      <xdr:rowOff>1633735</xdr:rowOff>
    </xdr:to>
    <xdr:pic>
      <xdr:nvPicPr>
        <xdr:cNvPr id="22" name="Obrázek 21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56" t="5086" r="42140" b="7871"/>
        <a:stretch/>
      </xdr:blipFill>
      <xdr:spPr>
        <a:xfrm>
          <a:off x="533400" y="16878300"/>
          <a:ext cx="609600" cy="1605160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34</xdr:row>
      <xdr:rowOff>38100</xdr:rowOff>
    </xdr:from>
    <xdr:to>
      <xdr:col>0</xdr:col>
      <xdr:colOff>1114425</xdr:colOff>
      <xdr:row>34</xdr:row>
      <xdr:rowOff>1643260</xdr:rowOff>
    </xdr:to>
    <xdr:pic>
      <xdr:nvPicPr>
        <xdr:cNvPr id="23" name="Obrázek 22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56" t="5086" r="42140" b="7871"/>
        <a:stretch/>
      </xdr:blipFill>
      <xdr:spPr>
        <a:xfrm>
          <a:off x="504825" y="27870150"/>
          <a:ext cx="609600" cy="160516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48</xdr:row>
      <xdr:rowOff>9525</xdr:rowOff>
    </xdr:from>
    <xdr:to>
      <xdr:col>0</xdr:col>
      <xdr:colOff>1133475</xdr:colOff>
      <xdr:row>48</xdr:row>
      <xdr:rowOff>1614685</xdr:rowOff>
    </xdr:to>
    <xdr:pic>
      <xdr:nvPicPr>
        <xdr:cNvPr id="24" name="Obrázek 23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56" t="5086" r="42140" b="7871"/>
        <a:stretch/>
      </xdr:blipFill>
      <xdr:spPr>
        <a:xfrm>
          <a:off x="523875" y="38947725"/>
          <a:ext cx="609600" cy="160516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62</xdr:row>
      <xdr:rowOff>38100</xdr:rowOff>
    </xdr:from>
    <xdr:to>
      <xdr:col>0</xdr:col>
      <xdr:colOff>1219200</xdr:colOff>
      <xdr:row>62</xdr:row>
      <xdr:rowOff>1643260</xdr:rowOff>
    </xdr:to>
    <xdr:pic>
      <xdr:nvPicPr>
        <xdr:cNvPr id="25" name="Obrázek 24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56" t="5086" r="42140" b="7871"/>
        <a:stretch/>
      </xdr:blipFill>
      <xdr:spPr>
        <a:xfrm>
          <a:off x="609600" y="49406175"/>
          <a:ext cx="609600" cy="160516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12</xdr:row>
      <xdr:rowOff>9526</xdr:rowOff>
    </xdr:from>
    <xdr:to>
      <xdr:col>0</xdr:col>
      <xdr:colOff>1419225</xdr:colOff>
      <xdr:row>12</xdr:row>
      <xdr:rowOff>1083235</xdr:rowOff>
    </xdr:to>
    <xdr:pic>
      <xdr:nvPicPr>
        <xdr:cNvPr id="26" name="icn2a530image_1kpfimageimage" descr="Věšáková stěna - LAPLATOK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9915526"/>
          <a:ext cx="1247774" cy="1073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26</xdr:row>
      <xdr:rowOff>9525</xdr:rowOff>
    </xdr:from>
    <xdr:to>
      <xdr:col>0</xdr:col>
      <xdr:colOff>1476374</xdr:colOff>
      <xdr:row>26</xdr:row>
      <xdr:rowOff>1083234</xdr:rowOff>
    </xdr:to>
    <xdr:pic>
      <xdr:nvPicPr>
        <xdr:cNvPr id="27" name="icn2a530image_1kpfimageimage" descr="Věšáková stěna - LAPLATOK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336000"/>
          <a:ext cx="1247774" cy="1073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40</xdr:row>
      <xdr:rowOff>19050</xdr:rowOff>
    </xdr:from>
    <xdr:to>
      <xdr:col>0</xdr:col>
      <xdr:colOff>1495424</xdr:colOff>
      <xdr:row>40</xdr:row>
      <xdr:rowOff>1073709</xdr:rowOff>
    </xdr:to>
    <xdr:pic>
      <xdr:nvPicPr>
        <xdr:cNvPr id="28" name="icn2a530image_1kpfimageimage" descr="Věšáková stěna - LAPLATOK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2737425"/>
          <a:ext cx="1247774" cy="1054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54</xdr:row>
      <xdr:rowOff>19050</xdr:rowOff>
    </xdr:from>
    <xdr:to>
      <xdr:col>0</xdr:col>
      <xdr:colOff>1466849</xdr:colOff>
      <xdr:row>54</xdr:row>
      <xdr:rowOff>1092759</xdr:rowOff>
    </xdr:to>
    <xdr:pic>
      <xdr:nvPicPr>
        <xdr:cNvPr id="29" name="icn2a530image_1kpfimageimage" descr="Věšáková stěna - LAPLATOK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4186475"/>
          <a:ext cx="1247774" cy="1073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61</xdr:row>
      <xdr:rowOff>1</xdr:rowOff>
    </xdr:from>
    <xdr:to>
      <xdr:col>0</xdr:col>
      <xdr:colOff>1533525</xdr:colOff>
      <xdr:row>61</xdr:row>
      <xdr:rowOff>1139200</xdr:rowOff>
    </xdr:to>
    <xdr:pic>
      <xdr:nvPicPr>
        <xdr:cNvPr id="30" name="Obrázek 29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90" t="19937" r="33901" b="13844"/>
        <a:stretch/>
      </xdr:blipFill>
      <xdr:spPr>
        <a:xfrm>
          <a:off x="152400" y="50501551"/>
          <a:ext cx="1381125" cy="1139199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657223</xdr:colOff>
      <xdr:row>63</xdr:row>
      <xdr:rowOff>47625</xdr:rowOff>
    </xdr:from>
    <xdr:to>
      <xdr:col>0</xdr:col>
      <xdr:colOff>1209674</xdr:colOff>
      <xdr:row>63</xdr:row>
      <xdr:rowOff>1428750</xdr:rowOff>
    </xdr:to>
    <xdr:pic>
      <xdr:nvPicPr>
        <xdr:cNvPr id="31" name="Obrázek 30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78" t="6064" r="44981" b="2589"/>
        <a:stretch/>
      </xdr:blipFill>
      <xdr:spPr>
        <a:xfrm>
          <a:off x="657223" y="53387625"/>
          <a:ext cx="552451" cy="1381125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72</xdr:row>
      <xdr:rowOff>47625</xdr:rowOff>
    </xdr:from>
    <xdr:to>
      <xdr:col>0</xdr:col>
      <xdr:colOff>1123950</xdr:colOff>
      <xdr:row>72</xdr:row>
      <xdr:rowOff>1346352</xdr:rowOff>
    </xdr:to>
    <xdr:pic>
      <xdr:nvPicPr>
        <xdr:cNvPr id="32" name="Obrázek 31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0" t="1369" r="38069" b="4154"/>
        <a:stretch/>
      </xdr:blipFill>
      <xdr:spPr>
        <a:xfrm>
          <a:off x="561975" y="57692925"/>
          <a:ext cx="561975" cy="1298727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73</xdr:row>
      <xdr:rowOff>28574</xdr:rowOff>
    </xdr:from>
    <xdr:to>
      <xdr:col>0</xdr:col>
      <xdr:colOff>1238251</xdr:colOff>
      <xdr:row>73</xdr:row>
      <xdr:rowOff>1301397</xdr:rowOff>
    </xdr:to>
    <xdr:pic>
      <xdr:nvPicPr>
        <xdr:cNvPr id="33" name="Obrázek 32"/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94" t="4891" r="35038" b="9045"/>
        <a:stretch/>
      </xdr:blipFill>
      <xdr:spPr>
        <a:xfrm>
          <a:off x="457201" y="59045474"/>
          <a:ext cx="781050" cy="1272823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74</xdr:row>
      <xdr:rowOff>19050</xdr:rowOff>
    </xdr:from>
    <xdr:to>
      <xdr:col>0</xdr:col>
      <xdr:colOff>1303669</xdr:colOff>
      <xdr:row>74</xdr:row>
      <xdr:rowOff>1000125</xdr:rowOff>
    </xdr:to>
    <xdr:pic>
      <xdr:nvPicPr>
        <xdr:cNvPr id="34" name="Obrázek 33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47" t="9389" r="43655" b="41710"/>
        <a:stretch/>
      </xdr:blipFill>
      <xdr:spPr>
        <a:xfrm>
          <a:off x="495301" y="60388500"/>
          <a:ext cx="808368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75</xdr:row>
      <xdr:rowOff>19050</xdr:rowOff>
    </xdr:from>
    <xdr:to>
      <xdr:col>0</xdr:col>
      <xdr:colOff>1543050</xdr:colOff>
      <xdr:row>75</xdr:row>
      <xdr:rowOff>1237511</xdr:rowOff>
    </xdr:to>
    <xdr:pic>
      <xdr:nvPicPr>
        <xdr:cNvPr id="35" name="Obrázek 34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81" t="11540" r="40341" b="4153"/>
        <a:stretch/>
      </xdr:blipFill>
      <xdr:spPr>
        <a:xfrm>
          <a:off x="304800" y="61445775"/>
          <a:ext cx="1238250" cy="121846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76</xdr:row>
      <xdr:rowOff>19049</xdr:rowOff>
    </xdr:from>
    <xdr:to>
      <xdr:col>0</xdr:col>
      <xdr:colOff>1466850</xdr:colOff>
      <xdr:row>76</xdr:row>
      <xdr:rowOff>1004174</xdr:rowOff>
    </xdr:to>
    <xdr:pic>
      <xdr:nvPicPr>
        <xdr:cNvPr id="36" name="Obrázek 35"/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33" t="26407" r="37500" b="4350"/>
        <a:stretch/>
      </xdr:blipFill>
      <xdr:spPr>
        <a:xfrm>
          <a:off x="295275" y="62703074"/>
          <a:ext cx="1171575" cy="98512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80</xdr:row>
      <xdr:rowOff>28574</xdr:rowOff>
    </xdr:from>
    <xdr:to>
      <xdr:col>0</xdr:col>
      <xdr:colOff>1400174</xdr:colOff>
      <xdr:row>80</xdr:row>
      <xdr:rowOff>1019175</xdr:rowOff>
    </xdr:to>
    <xdr:pic>
      <xdr:nvPicPr>
        <xdr:cNvPr id="37" name="Obrázek 36"/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88" t="11149" r="31724"/>
        <a:stretch/>
      </xdr:blipFill>
      <xdr:spPr>
        <a:xfrm>
          <a:off x="333375" y="64455674"/>
          <a:ext cx="1066799" cy="99060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81</xdr:row>
      <xdr:rowOff>38100</xdr:rowOff>
    </xdr:from>
    <xdr:to>
      <xdr:col>0</xdr:col>
      <xdr:colOff>1524001</xdr:colOff>
      <xdr:row>81</xdr:row>
      <xdr:rowOff>1178501</xdr:rowOff>
    </xdr:to>
    <xdr:pic>
      <xdr:nvPicPr>
        <xdr:cNvPr id="38" name="Obrázek 37"/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2" t="15061" r="26988" b="3763"/>
        <a:stretch/>
      </xdr:blipFill>
      <xdr:spPr>
        <a:xfrm>
          <a:off x="114301" y="65503425"/>
          <a:ext cx="1409700" cy="11404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82</xdr:row>
      <xdr:rowOff>28576</xdr:rowOff>
    </xdr:from>
    <xdr:to>
      <xdr:col>0</xdr:col>
      <xdr:colOff>1563548</xdr:colOff>
      <xdr:row>82</xdr:row>
      <xdr:rowOff>1143000</xdr:rowOff>
    </xdr:to>
    <xdr:pic>
      <xdr:nvPicPr>
        <xdr:cNvPr id="39" name="Obrázek 38"/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79" t="15258" r="26230" b="15303"/>
        <a:stretch/>
      </xdr:blipFill>
      <xdr:spPr>
        <a:xfrm>
          <a:off x="19050" y="66703576"/>
          <a:ext cx="1544498" cy="111442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86</xdr:row>
      <xdr:rowOff>19050</xdr:rowOff>
    </xdr:from>
    <xdr:to>
      <xdr:col>0</xdr:col>
      <xdr:colOff>1400176</xdr:colOff>
      <xdr:row>86</xdr:row>
      <xdr:rowOff>1057275</xdr:rowOff>
    </xdr:to>
    <xdr:pic>
      <xdr:nvPicPr>
        <xdr:cNvPr id="40" name="Obrázek 39"/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09" t="21124" r="34186" b="2590"/>
        <a:stretch/>
      </xdr:blipFill>
      <xdr:spPr>
        <a:xfrm>
          <a:off x="209550" y="68580000"/>
          <a:ext cx="1190626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87</xdr:row>
      <xdr:rowOff>38101</xdr:rowOff>
    </xdr:from>
    <xdr:to>
      <xdr:col>0</xdr:col>
      <xdr:colOff>1590675</xdr:colOff>
      <xdr:row>87</xdr:row>
      <xdr:rowOff>754195</xdr:rowOff>
    </xdr:to>
    <xdr:pic>
      <xdr:nvPicPr>
        <xdr:cNvPr id="41" name="Obrázek 40"/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36" t="35600" r="21591" b="5133"/>
        <a:stretch/>
      </xdr:blipFill>
      <xdr:spPr>
        <a:xfrm>
          <a:off x="19050" y="69684901"/>
          <a:ext cx="1571625" cy="71609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38</xdr:row>
      <xdr:rowOff>123826</xdr:rowOff>
    </xdr:from>
    <xdr:to>
      <xdr:col>0</xdr:col>
      <xdr:colOff>743549</xdr:colOff>
      <xdr:row>39</xdr:row>
      <xdr:rowOff>542925</xdr:rowOff>
    </xdr:to>
    <xdr:pic>
      <xdr:nvPicPr>
        <xdr:cNvPr id="42" name="Obrázek 41"/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6" t="12519" r="37690" b="3568"/>
        <a:stretch/>
      </xdr:blipFill>
      <xdr:spPr>
        <a:xfrm>
          <a:off x="38100" y="31413451"/>
          <a:ext cx="705449" cy="11334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47624</xdr:rowOff>
    </xdr:from>
    <xdr:to>
      <xdr:col>0</xdr:col>
      <xdr:colOff>790575</xdr:colOff>
      <xdr:row>11</xdr:row>
      <xdr:rowOff>591488</xdr:rowOff>
    </xdr:to>
    <xdr:pic>
      <xdr:nvPicPr>
        <xdr:cNvPr id="43" name="Obrázek 42"/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37" t="6846" r="36269" b="4740"/>
        <a:stretch/>
      </xdr:blipFill>
      <xdr:spPr>
        <a:xfrm>
          <a:off x="0" y="8524874"/>
          <a:ext cx="790575" cy="12582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123824</xdr:rowOff>
    </xdr:from>
    <xdr:to>
      <xdr:col>0</xdr:col>
      <xdr:colOff>752475</xdr:colOff>
      <xdr:row>68</xdr:row>
      <xdr:rowOff>600646</xdr:rowOff>
    </xdr:to>
    <xdr:pic>
      <xdr:nvPicPr>
        <xdr:cNvPr id="44" name="Obrázek 43"/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47" t="7433" r="34754" b="4937"/>
        <a:stretch/>
      </xdr:blipFill>
      <xdr:spPr>
        <a:xfrm>
          <a:off x="0" y="55625999"/>
          <a:ext cx="752475" cy="1191197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761999</xdr:colOff>
      <xdr:row>67</xdr:row>
      <xdr:rowOff>114300</xdr:rowOff>
    </xdr:from>
    <xdr:to>
      <xdr:col>0</xdr:col>
      <xdr:colOff>1534138</xdr:colOff>
      <xdr:row>68</xdr:row>
      <xdr:rowOff>647701</xdr:rowOff>
    </xdr:to>
    <xdr:pic>
      <xdr:nvPicPr>
        <xdr:cNvPr id="46" name="Obrázek 45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6" t="13496" r="39299" b="7480"/>
        <a:stretch/>
      </xdr:blipFill>
      <xdr:spPr>
        <a:xfrm>
          <a:off x="761999" y="55616475"/>
          <a:ext cx="772139" cy="12477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85725</xdr:rowOff>
    </xdr:from>
    <xdr:to>
      <xdr:col>0</xdr:col>
      <xdr:colOff>800100</xdr:colOff>
      <xdr:row>53</xdr:row>
      <xdr:rowOff>644749</xdr:rowOff>
    </xdr:to>
    <xdr:pic>
      <xdr:nvPicPr>
        <xdr:cNvPr id="47" name="Obrázek 46"/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37" t="6846" r="36269" b="4740"/>
        <a:stretch/>
      </xdr:blipFill>
      <xdr:spPr>
        <a:xfrm>
          <a:off x="0" y="42824400"/>
          <a:ext cx="800100" cy="1273399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752476</xdr:colOff>
      <xdr:row>52</xdr:row>
      <xdr:rowOff>66675</xdr:rowOff>
    </xdr:from>
    <xdr:to>
      <xdr:col>0</xdr:col>
      <xdr:colOff>1595344</xdr:colOff>
      <xdr:row>54</xdr:row>
      <xdr:rowOff>0</xdr:rowOff>
    </xdr:to>
    <xdr:pic>
      <xdr:nvPicPr>
        <xdr:cNvPr id="48" name="Obrázek 47"/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6" t="13496" r="39299" b="7480"/>
        <a:stretch/>
      </xdr:blipFill>
      <xdr:spPr>
        <a:xfrm>
          <a:off x="752476" y="42805350"/>
          <a:ext cx="842868" cy="1362075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38</xdr:row>
      <xdr:rowOff>180976</xdr:rowOff>
    </xdr:from>
    <xdr:to>
      <xdr:col>0</xdr:col>
      <xdr:colOff>1440727</xdr:colOff>
      <xdr:row>39</xdr:row>
      <xdr:rowOff>609601</xdr:rowOff>
    </xdr:to>
    <xdr:pic>
      <xdr:nvPicPr>
        <xdr:cNvPr id="49" name="Obrázek 48"/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6" t="13496" r="39299" b="7480"/>
        <a:stretch/>
      </xdr:blipFill>
      <xdr:spPr>
        <a:xfrm>
          <a:off x="733425" y="31470601"/>
          <a:ext cx="707302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85725</xdr:rowOff>
    </xdr:from>
    <xdr:to>
      <xdr:col>0</xdr:col>
      <xdr:colOff>752475</xdr:colOff>
      <xdr:row>25</xdr:row>
      <xdr:rowOff>562547</xdr:rowOff>
    </xdr:to>
    <xdr:pic>
      <xdr:nvPicPr>
        <xdr:cNvPr id="50" name="Obrázek 49"/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47" t="7433" r="34754" b="4937"/>
        <a:stretch/>
      </xdr:blipFill>
      <xdr:spPr>
        <a:xfrm>
          <a:off x="0" y="19983450"/>
          <a:ext cx="752475" cy="1191197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761999</xdr:colOff>
      <xdr:row>24</xdr:row>
      <xdr:rowOff>133351</xdr:rowOff>
    </xdr:from>
    <xdr:to>
      <xdr:col>0</xdr:col>
      <xdr:colOff>1534138</xdr:colOff>
      <xdr:row>25</xdr:row>
      <xdr:rowOff>666752</xdr:rowOff>
    </xdr:to>
    <xdr:pic>
      <xdr:nvPicPr>
        <xdr:cNvPr id="51" name="Obrázek 50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6" t="13496" r="39299" b="7480"/>
        <a:stretch/>
      </xdr:blipFill>
      <xdr:spPr>
        <a:xfrm>
          <a:off x="761999" y="20031076"/>
          <a:ext cx="772139" cy="1247776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10</xdr:row>
      <xdr:rowOff>152400</xdr:rowOff>
    </xdr:from>
    <xdr:to>
      <xdr:col>0</xdr:col>
      <xdr:colOff>1581764</xdr:colOff>
      <xdr:row>11</xdr:row>
      <xdr:rowOff>685801</xdr:rowOff>
    </xdr:to>
    <xdr:pic>
      <xdr:nvPicPr>
        <xdr:cNvPr id="52" name="Obrázek 51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6" t="13496" r="39299" b="7480"/>
        <a:stretch/>
      </xdr:blipFill>
      <xdr:spPr>
        <a:xfrm>
          <a:off x="809625" y="8629650"/>
          <a:ext cx="772139" cy="12477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38099</xdr:rowOff>
    </xdr:from>
    <xdr:to>
      <xdr:col>0</xdr:col>
      <xdr:colOff>800100</xdr:colOff>
      <xdr:row>89</xdr:row>
      <xdr:rowOff>590313</xdr:rowOff>
    </xdr:to>
    <xdr:pic>
      <xdr:nvPicPr>
        <xdr:cNvPr id="53" name="Obrázek 52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47" t="7433" r="34754" b="4937"/>
        <a:stretch/>
      </xdr:blipFill>
      <xdr:spPr>
        <a:xfrm>
          <a:off x="0" y="70494524"/>
          <a:ext cx="800100" cy="1266589"/>
        </a:xfrm>
        <a:prstGeom prst="rect">
          <a:avLst/>
        </a:prstGeom>
      </xdr:spPr>
    </xdr:pic>
    <xdr:clientData/>
  </xdr:twoCellAnchor>
  <xdr:twoCellAnchor editAs="oneCell">
    <xdr:from>
      <xdr:col>0</xdr:col>
      <xdr:colOff>885825</xdr:colOff>
      <xdr:row>89</xdr:row>
      <xdr:rowOff>66675</xdr:rowOff>
    </xdr:from>
    <xdr:to>
      <xdr:col>0</xdr:col>
      <xdr:colOff>1552575</xdr:colOff>
      <xdr:row>90</xdr:row>
      <xdr:rowOff>429767</xdr:rowOff>
    </xdr:to>
    <xdr:pic>
      <xdr:nvPicPr>
        <xdr:cNvPr id="54" name="Obrázek 53"/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6" t="13496" r="39299" b="7480"/>
        <a:stretch/>
      </xdr:blipFill>
      <xdr:spPr>
        <a:xfrm>
          <a:off x="885825" y="71237475"/>
          <a:ext cx="666750" cy="10774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581025</xdr:rowOff>
    </xdr:from>
    <xdr:to>
      <xdr:col>0</xdr:col>
      <xdr:colOff>762000</xdr:colOff>
      <xdr:row>91</xdr:row>
      <xdr:rowOff>365036</xdr:rowOff>
    </xdr:to>
    <xdr:pic>
      <xdr:nvPicPr>
        <xdr:cNvPr id="55" name="Obrázek 54"/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37" t="6846" r="36269" b="4740"/>
        <a:stretch/>
      </xdr:blipFill>
      <xdr:spPr>
        <a:xfrm>
          <a:off x="0" y="71751825"/>
          <a:ext cx="762000" cy="1212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zoomScaleNormal="100" workbookViewId="0">
      <selection activeCell="B1" sqref="B1"/>
    </sheetView>
  </sheetViews>
  <sheetFormatPr defaultRowHeight="15" x14ac:dyDescent="0.25"/>
  <cols>
    <col min="1" max="1" width="24.28515625" customWidth="1"/>
    <col min="2" max="2" width="22.42578125" customWidth="1"/>
    <col min="3" max="3" width="99" customWidth="1"/>
    <col min="4" max="4" width="11.42578125" customWidth="1"/>
    <col min="5" max="5" width="12.42578125" customWidth="1"/>
    <col min="6" max="7" width="13.28515625" customWidth="1"/>
    <col min="8" max="8" width="15.28515625" customWidth="1"/>
  </cols>
  <sheetData>
    <row r="1" spans="1:8" ht="47.25" x14ac:dyDescent="0.25">
      <c r="B1" s="26" t="s">
        <v>0</v>
      </c>
      <c r="C1" s="26" t="s">
        <v>1</v>
      </c>
      <c r="D1" s="26" t="s">
        <v>2</v>
      </c>
      <c r="E1" s="27" t="s">
        <v>101</v>
      </c>
      <c r="F1" s="27" t="s">
        <v>103</v>
      </c>
      <c r="G1" s="26" t="s">
        <v>3</v>
      </c>
      <c r="H1" s="27" t="s">
        <v>102</v>
      </c>
    </row>
    <row r="2" spans="1:8" ht="15.75" x14ac:dyDescent="0.25">
      <c r="B2" s="1"/>
      <c r="C2" s="1" t="s">
        <v>9</v>
      </c>
      <c r="D2" s="1"/>
      <c r="E2" s="1"/>
      <c r="F2" s="1"/>
      <c r="G2" s="1"/>
      <c r="H2" s="1"/>
    </row>
    <row r="3" spans="1:8" ht="15.75" x14ac:dyDescent="0.25">
      <c r="B3" s="2"/>
      <c r="C3" s="3" t="s">
        <v>4</v>
      </c>
      <c r="D3" s="4"/>
      <c r="E3" s="4"/>
      <c r="F3" s="4"/>
      <c r="G3" s="4"/>
      <c r="H3" s="4"/>
    </row>
    <row r="4" spans="1:8" ht="120.75" customHeight="1" x14ac:dyDescent="0.3">
      <c r="A4" s="5"/>
      <c r="B4" s="18" t="s">
        <v>25</v>
      </c>
      <c r="C4" s="8" t="s">
        <v>61</v>
      </c>
      <c r="D4" s="28">
        <v>3</v>
      </c>
      <c r="E4" s="29">
        <v>0</v>
      </c>
      <c r="F4" s="29">
        <f>E4*D4</f>
        <v>0</v>
      </c>
      <c r="G4" s="29">
        <f>F4*0.21</f>
        <v>0</v>
      </c>
      <c r="H4" s="29">
        <f>F4+G4</f>
        <v>0</v>
      </c>
    </row>
    <row r="5" spans="1:8" ht="114" customHeight="1" x14ac:dyDescent="0.3">
      <c r="A5" s="5"/>
      <c r="B5" s="18" t="s">
        <v>26</v>
      </c>
      <c r="C5" s="9" t="s">
        <v>62</v>
      </c>
      <c r="D5" s="28">
        <v>3</v>
      </c>
      <c r="E5" s="29">
        <v>0</v>
      </c>
      <c r="F5" s="29">
        <f t="shared" ref="F5:F68" si="0">E5*D5</f>
        <v>0</v>
      </c>
      <c r="G5" s="29">
        <f t="shared" ref="G5:G68" si="1">F5*0.21</f>
        <v>0</v>
      </c>
      <c r="H5" s="29">
        <f t="shared" ref="H5:H68" si="2">F5+G5</f>
        <v>0</v>
      </c>
    </row>
    <row r="6" spans="1:8" ht="124.5" customHeight="1" x14ac:dyDescent="0.3">
      <c r="A6" s="5"/>
      <c r="B6" s="18" t="s">
        <v>27</v>
      </c>
      <c r="C6" s="9" t="s">
        <v>63</v>
      </c>
      <c r="D6" s="28">
        <v>3</v>
      </c>
      <c r="E6" s="29">
        <v>0</v>
      </c>
      <c r="F6" s="29">
        <f t="shared" si="0"/>
        <v>0</v>
      </c>
      <c r="G6" s="29">
        <f t="shared" si="1"/>
        <v>0</v>
      </c>
      <c r="H6" s="29">
        <f t="shared" si="2"/>
        <v>0</v>
      </c>
    </row>
    <row r="7" spans="1:8" ht="87" customHeight="1" x14ac:dyDescent="0.3">
      <c r="A7" s="5"/>
      <c r="B7" s="18" t="s">
        <v>28</v>
      </c>
      <c r="C7" s="9" t="s">
        <v>57</v>
      </c>
      <c r="D7" s="28">
        <v>3</v>
      </c>
      <c r="E7" s="29">
        <v>0</v>
      </c>
      <c r="F7" s="29">
        <f t="shared" si="0"/>
        <v>0</v>
      </c>
      <c r="G7" s="29">
        <f t="shared" si="1"/>
        <v>0</v>
      </c>
      <c r="H7" s="29">
        <f t="shared" si="2"/>
        <v>0</v>
      </c>
    </row>
    <row r="8" spans="1:8" ht="136.5" customHeight="1" x14ac:dyDescent="0.3">
      <c r="A8" s="5"/>
      <c r="B8" s="18" t="s">
        <v>30</v>
      </c>
      <c r="C8" s="9" t="s">
        <v>64</v>
      </c>
      <c r="D8" s="28">
        <v>3</v>
      </c>
      <c r="E8" s="29">
        <v>0</v>
      </c>
      <c r="F8" s="29">
        <f t="shared" si="0"/>
        <v>0</v>
      </c>
      <c r="G8" s="29">
        <f t="shared" si="1"/>
        <v>0</v>
      </c>
      <c r="H8" s="29">
        <f t="shared" si="2"/>
        <v>0</v>
      </c>
    </row>
    <row r="9" spans="1:8" ht="18.75" x14ac:dyDescent="0.3">
      <c r="B9" s="18" t="s">
        <v>32</v>
      </c>
      <c r="C9" s="7" t="s">
        <v>12</v>
      </c>
      <c r="D9" s="28">
        <v>6</v>
      </c>
      <c r="E9" s="29">
        <v>0</v>
      </c>
      <c r="F9" s="29">
        <f t="shared" si="0"/>
        <v>0</v>
      </c>
      <c r="G9" s="29">
        <f t="shared" si="1"/>
        <v>0</v>
      </c>
      <c r="H9" s="29">
        <f t="shared" si="2"/>
        <v>0</v>
      </c>
    </row>
    <row r="10" spans="1:8" ht="18.75" x14ac:dyDescent="0.3">
      <c r="B10" s="18" t="s">
        <v>33</v>
      </c>
      <c r="C10" s="7" t="s">
        <v>13</v>
      </c>
      <c r="D10" s="28">
        <v>3</v>
      </c>
      <c r="E10" s="29">
        <v>0</v>
      </c>
      <c r="F10" s="29">
        <f t="shared" si="0"/>
        <v>0</v>
      </c>
      <c r="G10" s="29">
        <f t="shared" si="1"/>
        <v>0</v>
      </c>
      <c r="H10" s="29">
        <f t="shared" si="2"/>
        <v>0</v>
      </c>
    </row>
    <row r="11" spans="1:8" ht="56.25" x14ac:dyDescent="0.3">
      <c r="A11" s="5"/>
      <c r="B11" s="18" t="s">
        <v>46</v>
      </c>
      <c r="C11" s="8" t="s">
        <v>65</v>
      </c>
      <c r="D11" s="28">
        <v>3</v>
      </c>
      <c r="E11" s="29">
        <v>0</v>
      </c>
      <c r="F11" s="29">
        <f t="shared" si="0"/>
        <v>0</v>
      </c>
      <c r="G11" s="29">
        <f t="shared" si="1"/>
        <v>0</v>
      </c>
      <c r="H11" s="29">
        <f t="shared" si="2"/>
        <v>0</v>
      </c>
    </row>
    <row r="12" spans="1:8" ht="56.25" x14ac:dyDescent="0.3">
      <c r="A12" s="5"/>
      <c r="B12" s="18" t="s">
        <v>46</v>
      </c>
      <c r="C12" s="9" t="s">
        <v>66</v>
      </c>
      <c r="D12" s="28">
        <v>3</v>
      </c>
      <c r="E12" s="29">
        <v>0</v>
      </c>
      <c r="F12" s="29">
        <f t="shared" si="0"/>
        <v>0</v>
      </c>
      <c r="G12" s="29">
        <f t="shared" si="1"/>
        <v>0</v>
      </c>
      <c r="H12" s="29">
        <f t="shared" si="2"/>
        <v>0</v>
      </c>
    </row>
    <row r="13" spans="1:8" ht="89.25" customHeight="1" x14ac:dyDescent="0.3">
      <c r="A13" s="21"/>
      <c r="B13" s="18" t="s">
        <v>24</v>
      </c>
      <c r="C13" s="9" t="s">
        <v>67</v>
      </c>
      <c r="D13" s="28">
        <v>3</v>
      </c>
      <c r="E13" s="29">
        <v>0</v>
      </c>
      <c r="F13" s="29">
        <f t="shared" si="0"/>
        <v>0</v>
      </c>
      <c r="G13" s="29">
        <f t="shared" si="1"/>
        <v>0</v>
      </c>
      <c r="H13" s="29">
        <f t="shared" si="2"/>
        <v>0</v>
      </c>
    </row>
    <row r="14" spans="1:8" ht="18.75" x14ac:dyDescent="0.3">
      <c r="B14" s="18" t="s">
        <v>47</v>
      </c>
      <c r="C14" s="7" t="s">
        <v>56</v>
      </c>
      <c r="D14" s="28">
        <v>3</v>
      </c>
      <c r="E14" s="29">
        <v>0</v>
      </c>
      <c r="F14" s="29">
        <f t="shared" si="0"/>
        <v>0</v>
      </c>
      <c r="G14" s="29">
        <f t="shared" si="1"/>
        <v>0</v>
      </c>
      <c r="H14" s="29">
        <f t="shared" si="2"/>
        <v>0</v>
      </c>
    </row>
    <row r="15" spans="1:8" ht="18.75" x14ac:dyDescent="0.3">
      <c r="B15" s="18"/>
      <c r="C15" s="7"/>
      <c r="D15" s="28"/>
      <c r="E15" s="29"/>
      <c r="F15" s="29"/>
      <c r="G15" s="29"/>
      <c r="H15" s="29"/>
    </row>
    <row r="16" spans="1:8" ht="18.75" x14ac:dyDescent="0.3">
      <c r="B16" s="18"/>
      <c r="C16" s="10" t="s">
        <v>5</v>
      </c>
      <c r="D16" s="28"/>
      <c r="E16" s="29"/>
      <c r="F16" s="29"/>
      <c r="G16" s="29"/>
      <c r="H16" s="29"/>
    </row>
    <row r="17" spans="1:8" ht="117" customHeight="1" x14ac:dyDescent="0.3">
      <c r="A17" s="5"/>
      <c r="B17" s="18" t="s">
        <v>25</v>
      </c>
      <c r="C17" s="9" t="s">
        <v>68</v>
      </c>
      <c r="D17" s="28">
        <v>3</v>
      </c>
      <c r="E17" s="29">
        <v>0</v>
      </c>
      <c r="F17" s="29">
        <f t="shared" si="0"/>
        <v>0</v>
      </c>
      <c r="G17" s="29">
        <f t="shared" si="1"/>
        <v>0</v>
      </c>
      <c r="H17" s="29">
        <f t="shared" si="2"/>
        <v>0</v>
      </c>
    </row>
    <row r="18" spans="1:8" ht="109.5" customHeight="1" x14ac:dyDescent="0.3">
      <c r="A18" s="5"/>
      <c r="B18" s="18" t="s">
        <v>26</v>
      </c>
      <c r="C18" s="9" t="s">
        <v>69</v>
      </c>
      <c r="D18" s="28">
        <v>3</v>
      </c>
      <c r="E18" s="29">
        <v>0</v>
      </c>
      <c r="F18" s="29">
        <f t="shared" si="0"/>
        <v>0</v>
      </c>
      <c r="G18" s="29">
        <f t="shared" si="1"/>
        <v>0</v>
      </c>
      <c r="H18" s="29">
        <f t="shared" si="2"/>
        <v>0</v>
      </c>
    </row>
    <row r="19" spans="1:8" ht="121.5" customHeight="1" x14ac:dyDescent="0.3">
      <c r="A19" s="5"/>
      <c r="B19" s="18" t="s">
        <v>27</v>
      </c>
      <c r="C19" s="9" t="s">
        <v>70</v>
      </c>
      <c r="D19" s="28">
        <v>3</v>
      </c>
      <c r="E19" s="29">
        <v>0</v>
      </c>
      <c r="F19" s="29">
        <f t="shared" si="0"/>
        <v>0</v>
      </c>
      <c r="G19" s="29">
        <f t="shared" si="1"/>
        <v>0</v>
      </c>
      <c r="H19" s="29">
        <f t="shared" si="2"/>
        <v>0</v>
      </c>
    </row>
    <row r="20" spans="1:8" ht="86.25" customHeight="1" x14ac:dyDescent="0.3">
      <c r="A20" s="5"/>
      <c r="B20" s="18" t="s">
        <v>28</v>
      </c>
      <c r="C20" s="9" t="s">
        <v>57</v>
      </c>
      <c r="D20" s="28">
        <v>3</v>
      </c>
      <c r="E20" s="29">
        <v>0</v>
      </c>
      <c r="F20" s="29">
        <f t="shared" si="0"/>
        <v>0</v>
      </c>
      <c r="G20" s="29">
        <f t="shared" si="1"/>
        <v>0</v>
      </c>
      <c r="H20" s="29">
        <f t="shared" si="2"/>
        <v>0</v>
      </c>
    </row>
    <row r="21" spans="1:8" ht="132" customHeight="1" x14ac:dyDescent="0.3">
      <c r="A21" s="5"/>
      <c r="B21" s="18" t="s">
        <v>30</v>
      </c>
      <c r="C21" s="9" t="s">
        <v>71</v>
      </c>
      <c r="D21" s="28">
        <v>3</v>
      </c>
      <c r="E21" s="29">
        <v>0</v>
      </c>
      <c r="F21" s="29">
        <f t="shared" si="0"/>
        <v>0</v>
      </c>
      <c r="G21" s="29">
        <f t="shared" si="1"/>
        <v>0</v>
      </c>
      <c r="H21" s="29">
        <f t="shared" si="2"/>
        <v>0</v>
      </c>
    </row>
    <row r="22" spans="1:8" ht="18.75" x14ac:dyDescent="0.3">
      <c r="B22" s="18" t="s">
        <v>32</v>
      </c>
      <c r="C22" s="7" t="s">
        <v>14</v>
      </c>
      <c r="D22" s="28">
        <v>6</v>
      </c>
      <c r="E22" s="29">
        <v>0</v>
      </c>
      <c r="F22" s="29">
        <f t="shared" si="0"/>
        <v>0</v>
      </c>
      <c r="G22" s="29">
        <f t="shared" si="1"/>
        <v>0</v>
      </c>
      <c r="H22" s="29">
        <f t="shared" si="2"/>
        <v>0</v>
      </c>
    </row>
    <row r="23" spans="1:8" ht="18.75" x14ac:dyDescent="0.3">
      <c r="B23" s="18" t="s">
        <v>33</v>
      </c>
      <c r="C23" s="7" t="s">
        <v>15</v>
      </c>
      <c r="D23" s="28">
        <v>3</v>
      </c>
      <c r="E23" s="29">
        <v>0</v>
      </c>
      <c r="F23" s="29">
        <f t="shared" si="0"/>
        <v>0</v>
      </c>
      <c r="G23" s="29">
        <f t="shared" si="1"/>
        <v>0</v>
      </c>
      <c r="H23" s="29">
        <f t="shared" si="2"/>
        <v>0</v>
      </c>
    </row>
    <row r="24" spans="1:8" ht="37.5" x14ac:dyDescent="0.3">
      <c r="B24" s="18" t="s">
        <v>34</v>
      </c>
      <c r="C24" s="9" t="s">
        <v>16</v>
      </c>
      <c r="D24" s="28">
        <v>1</v>
      </c>
      <c r="E24" s="29">
        <v>0</v>
      </c>
      <c r="F24" s="29">
        <f t="shared" si="0"/>
        <v>0</v>
      </c>
      <c r="G24" s="29">
        <f t="shared" si="1"/>
        <v>0</v>
      </c>
      <c r="H24" s="29">
        <f t="shared" si="2"/>
        <v>0</v>
      </c>
    </row>
    <row r="25" spans="1:8" ht="56.25" x14ac:dyDescent="0.3">
      <c r="A25" s="5"/>
      <c r="B25" s="18" t="s">
        <v>46</v>
      </c>
      <c r="C25" s="9" t="s">
        <v>72</v>
      </c>
      <c r="D25" s="28">
        <v>3</v>
      </c>
      <c r="E25" s="29">
        <v>0</v>
      </c>
      <c r="F25" s="29">
        <f t="shared" si="0"/>
        <v>0</v>
      </c>
      <c r="G25" s="29">
        <f t="shared" si="1"/>
        <v>0</v>
      </c>
      <c r="H25" s="29">
        <f t="shared" si="2"/>
        <v>0</v>
      </c>
    </row>
    <row r="26" spans="1:8" ht="56.25" x14ac:dyDescent="0.3">
      <c r="A26" s="5"/>
      <c r="B26" s="18" t="s">
        <v>46</v>
      </c>
      <c r="C26" s="9" t="s">
        <v>73</v>
      </c>
      <c r="D26" s="28">
        <v>3</v>
      </c>
      <c r="E26" s="29">
        <v>0</v>
      </c>
      <c r="F26" s="29">
        <f t="shared" si="0"/>
        <v>0</v>
      </c>
      <c r="G26" s="29">
        <f t="shared" si="1"/>
        <v>0</v>
      </c>
      <c r="H26" s="29">
        <f t="shared" si="2"/>
        <v>0</v>
      </c>
    </row>
    <row r="27" spans="1:8" ht="87" customHeight="1" x14ac:dyDescent="0.3">
      <c r="A27" s="5"/>
      <c r="B27" s="18" t="s">
        <v>24</v>
      </c>
      <c r="C27" s="9" t="s">
        <v>74</v>
      </c>
      <c r="D27" s="28">
        <v>3</v>
      </c>
      <c r="E27" s="29">
        <v>0</v>
      </c>
      <c r="F27" s="29">
        <f t="shared" si="0"/>
        <v>0</v>
      </c>
      <c r="G27" s="29">
        <f t="shared" si="1"/>
        <v>0</v>
      </c>
      <c r="H27" s="29">
        <f t="shared" si="2"/>
        <v>0</v>
      </c>
    </row>
    <row r="28" spans="1:8" ht="18.75" x14ac:dyDescent="0.3">
      <c r="B28" s="18" t="s">
        <v>47</v>
      </c>
      <c r="C28" s="7" t="s">
        <v>22</v>
      </c>
      <c r="D28" s="28">
        <v>3</v>
      </c>
      <c r="E28" s="29">
        <v>0</v>
      </c>
      <c r="F28" s="29">
        <f t="shared" si="0"/>
        <v>0</v>
      </c>
      <c r="G28" s="29">
        <f t="shared" si="1"/>
        <v>0</v>
      </c>
      <c r="H28" s="29">
        <f t="shared" si="2"/>
        <v>0</v>
      </c>
    </row>
    <row r="29" spans="1:8" ht="18.75" x14ac:dyDescent="0.3">
      <c r="B29" s="18"/>
      <c r="C29" s="7"/>
      <c r="D29" s="28"/>
      <c r="E29" s="29"/>
      <c r="F29" s="29"/>
      <c r="G29" s="29"/>
      <c r="H29" s="29"/>
    </row>
    <row r="30" spans="1:8" ht="18.75" x14ac:dyDescent="0.3">
      <c r="B30" s="18"/>
      <c r="C30" s="10" t="s">
        <v>6</v>
      </c>
      <c r="D30" s="28"/>
      <c r="E30" s="29"/>
      <c r="F30" s="29"/>
      <c r="G30" s="29"/>
      <c r="H30" s="29"/>
    </row>
    <row r="31" spans="1:8" ht="115.5" customHeight="1" x14ac:dyDescent="0.3">
      <c r="A31" s="5"/>
      <c r="B31" s="18" t="s">
        <v>25</v>
      </c>
      <c r="C31" s="9" t="s">
        <v>75</v>
      </c>
      <c r="D31" s="28">
        <v>2</v>
      </c>
      <c r="E31" s="29">
        <v>0</v>
      </c>
      <c r="F31" s="29">
        <f t="shared" si="0"/>
        <v>0</v>
      </c>
      <c r="G31" s="29">
        <f t="shared" si="1"/>
        <v>0</v>
      </c>
      <c r="H31" s="29">
        <f t="shared" si="2"/>
        <v>0</v>
      </c>
    </row>
    <row r="32" spans="1:8" ht="114" customHeight="1" x14ac:dyDescent="0.3">
      <c r="A32" s="5"/>
      <c r="B32" s="18" t="s">
        <v>26</v>
      </c>
      <c r="C32" s="9" t="s">
        <v>62</v>
      </c>
      <c r="D32" s="28">
        <v>2</v>
      </c>
      <c r="E32" s="29">
        <v>0</v>
      </c>
      <c r="F32" s="29">
        <f t="shared" si="0"/>
        <v>0</v>
      </c>
      <c r="G32" s="29">
        <f t="shared" si="1"/>
        <v>0</v>
      </c>
      <c r="H32" s="29">
        <f t="shared" si="2"/>
        <v>0</v>
      </c>
    </row>
    <row r="33" spans="1:8" ht="119.25" customHeight="1" x14ac:dyDescent="0.3">
      <c r="A33" s="5"/>
      <c r="B33" s="18" t="s">
        <v>27</v>
      </c>
      <c r="C33" s="9" t="s">
        <v>76</v>
      </c>
      <c r="D33" s="28">
        <v>2</v>
      </c>
      <c r="E33" s="29">
        <v>0</v>
      </c>
      <c r="F33" s="29">
        <f t="shared" si="0"/>
        <v>0</v>
      </c>
      <c r="G33" s="29">
        <f t="shared" si="1"/>
        <v>0</v>
      </c>
      <c r="H33" s="29">
        <f t="shared" si="2"/>
        <v>0</v>
      </c>
    </row>
    <row r="34" spans="1:8" ht="84" customHeight="1" x14ac:dyDescent="0.3">
      <c r="A34" s="5"/>
      <c r="B34" s="18" t="s">
        <v>28</v>
      </c>
      <c r="C34" s="9" t="s">
        <v>57</v>
      </c>
      <c r="D34" s="28">
        <v>2</v>
      </c>
      <c r="E34" s="29">
        <v>0</v>
      </c>
      <c r="F34" s="29">
        <f t="shared" si="0"/>
        <v>0</v>
      </c>
      <c r="G34" s="29">
        <f t="shared" si="1"/>
        <v>0</v>
      </c>
      <c r="H34" s="29">
        <f t="shared" si="2"/>
        <v>0</v>
      </c>
    </row>
    <row r="35" spans="1:8" ht="133.5" customHeight="1" x14ac:dyDescent="0.3">
      <c r="A35" s="5"/>
      <c r="B35" s="18" t="s">
        <v>30</v>
      </c>
      <c r="C35" s="9" t="s">
        <v>77</v>
      </c>
      <c r="D35" s="28">
        <v>2</v>
      </c>
      <c r="E35" s="29">
        <v>0</v>
      </c>
      <c r="F35" s="29">
        <f t="shared" si="0"/>
        <v>0</v>
      </c>
      <c r="G35" s="29">
        <f t="shared" si="1"/>
        <v>0</v>
      </c>
      <c r="H35" s="29">
        <f t="shared" si="2"/>
        <v>0</v>
      </c>
    </row>
    <row r="36" spans="1:8" ht="18.75" x14ac:dyDescent="0.3">
      <c r="B36" s="18" t="s">
        <v>32</v>
      </c>
      <c r="C36" s="7" t="s">
        <v>17</v>
      </c>
      <c r="D36" s="28">
        <v>4</v>
      </c>
      <c r="E36" s="29">
        <v>0</v>
      </c>
      <c r="F36" s="29">
        <f t="shared" si="0"/>
        <v>0</v>
      </c>
      <c r="G36" s="29">
        <f t="shared" si="1"/>
        <v>0</v>
      </c>
      <c r="H36" s="29">
        <f t="shared" si="2"/>
        <v>0</v>
      </c>
    </row>
    <row r="37" spans="1:8" ht="18.75" x14ac:dyDescent="0.3">
      <c r="B37" s="18" t="s">
        <v>33</v>
      </c>
      <c r="C37" s="7" t="s">
        <v>18</v>
      </c>
      <c r="D37" s="28">
        <v>2</v>
      </c>
      <c r="E37" s="29">
        <v>0</v>
      </c>
      <c r="F37" s="29">
        <f t="shared" si="0"/>
        <v>0</v>
      </c>
      <c r="G37" s="29">
        <f t="shared" si="1"/>
        <v>0</v>
      </c>
      <c r="H37" s="29">
        <f t="shared" si="2"/>
        <v>0</v>
      </c>
    </row>
    <row r="38" spans="1:8" ht="37.5" x14ac:dyDescent="0.3">
      <c r="B38" s="18" t="s">
        <v>34</v>
      </c>
      <c r="C38" s="9" t="s">
        <v>38</v>
      </c>
      <c r="D38" s="28">
        <v>1</v>
      </c>
      <c r="E38" s="29">
        <v>0</v>
      </c>
      <c r="F38" s="29">
        <f t="shared" si="0"/>
        <v>0</v>
      </c>
      <c r="G38" s="29">
        <f t="shared" si="1"/>
        <v>0</v>
      </c>
      <c r="H38" s="29">
        <f t="shared" si="2"/>
        <v>0</v>
      </c>
    </row>
    <row r="39" spans="1:8" ht="56.25" x14ac:dyDescent="0.3">
      <c r="A39" s="5"/>
      <c r="B39" s="18" t="s">
        <v>46</v>
      </c>
      <c r="C39" s="9" t="s">
        <v>78</v>
      </c>
      <c r="D39" s="28">
        <v>2</v>
      </c>
      <c r="E39" s="29">
        <v>0</v>
      </c>
      <c r="F39" s="29">
        <f t="shared" si="0"/>
        <v>0</v>
      </c>
      <c r="G39" s="29">
        <f t="shared" si="1"/>
        <v>0</v>
      </c>
      <c r="H39" s="29">
        <f t="shared" si="2"/>
        <v>0</v>
      </c>
    </row>
    <row r="40" spans="1:8" ht="56.25" x14ac:dyDescent="0.3">
      <c r="A40" s="5"/>
      <c r="B40" s="18" t="s">
        <v>46</v>
      </c>
      <c r="C40" s="9" t="s">
        <v>73</v>
      </c>
      <c r="D40" s="28">
        <v>2</v>
      </c>
      <c r="E40" s="29">
        <v>0</v>
      </c>
      <c r="F40" s="29">
        <f t="shared" si="0"/>
        <v>0</v>
      </c>
      <c r="G40" s="29">
        <f t="shared" si="1"/>
        <v>0</v>
      </c>
      <c r="H40" s="29">
        <f t="shared" si="2"/>
        <v>0</v>
      </c>
    </row>
    <row r="41" spans="1:8" ht="87" customHeight="1" x14ac:dyDescent="0.3">
      <c r="A41" s="5"/>
      <c r="B41" s="18" t="s">
        <v>24</v>
      </c>
      <c r="C41" s="9" t="s">
        <v>79</v>
      </c>
      <c r="D41" s="28">
        <v>2</v>
      </c>
      <c r="E41" s="29">
        <v>0</v>
      </c>
      <c r="F41" s="29">
        <f t="shared" si="0"/>
        <v>0</v>
      </c>
      <c r="G41" s="29">
        <f t="shared" si="1"/>
        <v>0</v>
      </c>
      <c r="H41" s="29">
        <f t="shared" si="2"/>
        <v>0</v>
      </c>
    </row>
    <row r="42" spans="1:8" ht="18.75" x14ac:dyDescent="0.3">
      <c r="B42" s="18" t="s">
        <v>47</v>
      </c>
      <c r="C42" s="7" t="s">
        <v>22</v>
      </c>
      <c r="D42" s="28">
        <v>2</v>
      </c>
      <c r="E42" s="29">
        <v>0</v>
      </c>
      <c r="F42" s="29">
        <f t="shared" si="0"/>
        <v>0</v>
      </c>
      <c r="G42" s="29">
        <f t="shared" si="1"/>
        <v>0</v>
      </c>
      <c r="H42" s="29">
        <f t="shared" si="2"/>
        <v>0</v>
      </c>
    </row>
    <row r="43" spans="1:8" ht="18.75" x14ac:dyDescent="0.3">
      <c r="B43" s="18"/>
      <c r="C43" s="7"/>
      <c r="D43" s="28"/>
      <c r="E43" s="29"/>
      <c r="F43" s="29"/>
      <c r="G43" s="29"/>
      <c r="H43" s="29"/>
    </row>
    <row r="44" spans="1:8" ht="18.75" x14ac:dyDescent="0.3">
      <c r="B44" s="18"/>
      <c r="C44" s="10" t="s">
        <v>7</v>
      </c>
      <c r="D44" s="28"/>
      <c r="E44" s="29"/>
      <c r="F44" s="29"/>
      <c r="G44" s="29"/>
      <c r="H44" s="29"/>
    </row>
    <row r="45" spans="1:8" ht="120.75" customHeight="1" x14ac:dyDescent="0.3">
      <c r="A45" s="5"/>
      <c r="B45" s="18" t="s">
        <v>25</v>
      </c>
      <c r="C45" s="9" t="s">
        <v>80</v>
      </c>
      <c r="D45" s="28">
        <v>2</v>
      </c>
      <c r="E45" s="29">
        <v>0</v>
      </c>
      <c r="F45" s="29">
        <f t="shared" si="0"/>
        <v>0</v>
      </c>
      <c r="G45" s="29">
        <f t="shared" si="1"/>
        <v>0</v>
      </c>
      <c r="H45" s="29">
        <f t="shared" si="2"/>
        <v>0</v>
      </c>
    </row>
    <row r="46" spans="1:8" ht="113.25" customHeight="1" x14ac:dyDescent="0.3">
      <c r="A46" s="5"/>
      <c r="B46" s="18" t="s">
        <v>26</v>
      </c>
      <c r="C46" s="9" t="s">
        <v>62</v>
      </c>
      <c r="D46" s="28">
        <v>2</v>
      </c>
      <c r="E46" s="29">
        <v>0</v>
      </c>
      <c r="F46" s="29">
        <f t="shared" si="0"/>
        <v>0</v>
      </c>
      <c r="G46" s="29">
        <f t="shared" si="1"/>
        <v>0</v>
      </c>
      <c r="H46" s="29">
        <f t="shared" si="2"/>
        <v>0</v>
      </c>
    </row>
    <row r="47" spans="1:8" ht="123" customHeight="1" x14ac:dyDescent="0.3">
      <c r="A47" s="5"/>
      <c r="B47" s="18" t="s">
        <v>27</v>
      </c>
      <c r="C47" s="9" t="s">
        <v>81</v>
      </c>
      <c r="D47" s="28">
        <v>2</v>
      </c>
      <c r="E47" s="29">
        <v>0</v>
      </c>
      <c r="F47" s="29">
        <f t="shared" si="0"/>
        <v>0</v>
      </c>
      <c r="G47" s="29">
        <f t="shared" si="1"/>
        <v>0</v>
      </c>
      <c r="H47" s="29">
        <f t="shared" si="2"/>
        <v>0</v>
      </c>
    </row>
    <row r="48" spans="1:8" ht="84" customHeight="1" x14ac:dyDescent="0.3">
      <c r="A48" s="5"/>
      <c r="B48" s="18" t="s">
        <v>28</v>
      </c>
      <c r="C48" s="9" t="s">
        <v>57</v>
      </c>
      <c r="D48" s="28">
        <v>2</v>
      </c>
      <c r="E48" s="29">
        <v>0</v>
      </c>
      <c r="F48" s="29">
        <f t="shared" si="0"/>
        <v>0</v>
      </c>
      <c r="G48" s="29">
        <f t="shared" si="1"/>
        <v>0</v>
      </c>
      <c r="H48" s="29">
        <f t="shared" si="2"/>
        <v>0</v>
      </c>
    </row>
    <row r="49" spans="1:8" ht="129.75" customHeight="1" x14ac:dyDescent="0.3">
      <c r="A49" s="5"/>
      <c r="B49" s="18" t="s">
        <v>30</v>
      </c>
      <c r="C49" s="9" t="s">
        <v>82</v>
      </c>
      <c r="D49" s="28">
        <v>2</v>
      </c>
      <c r="E49" s="29">
        <v>0</v>
      </c>
      <c r="F49" s="29">
        <f t="shared" si="0"/>
        <v>0</v>
      </c>
      <c r="G49" s="29">
        <f t="shared" si="1"/>
        <v>0</v>
      </c>
      <c r="H49" s="29">
        <f t="shared" si="2"/>
        <v>0</v>
      </c>
    </row>
    <row r="50" spans="1:8" ht="18.75" x14ac:dyDescent="0.3">
      <c r="B50" s="18" t="s">
        <v>32</v>
      </c>
      <c r="C50" s="7" t="s">
        <v>12</v>
      </c>
      <c r="D50" s="28">
        <v>4</v>
      </c>
      <c r="E50" s="29">
        <v>0</v>
      </c>
      <c r="F50" s="29">
        <f t="shared" si="0"/>
        <v>0</v>
      </c>
      <c r="G50" s="29">
        <f t="shared" si="1"/>
        <v>0</v>
      </c>
      <c r="H50" s="29">
        <f t="shared" si="2"/>
        <v>0</v>
      </c>
    </row>
    <row r="51" spans="1:8" ht="18.75" x14ac:dyDescent="0.3">
      <c r="B51" s="18" t="s">
        <v>33</v>
      </c>
      <c r="C51" s="7" t="s">
        <v>13</v>
      </c>
      <c r="D51" s="28">
        <v>2</v>
      </c>
      <c r="E51" s="29">
        <v>0</v>
      </c>
      <c r="F51" s="29">
        <f t="shared" si="0"/>
        <v>0</v>
      </c>
      <c r="G51" s="29">
        <f t="shared" si="1"/>
        <v>0</v>
      </c>
      <c r="H51" s="29">
        <f t="shared" si="2"/>
        <v>0</v>
      </c>
    </row>
    <row r="52" spans="1:8" ht="37.5" x14ac:dyDescent="0.3">
      <c r="B52" s="18" t="s">
        <v>34</v>
      </c>
      <c r="C52" s="9" t="s">
        <v>35</v>
      </c>
      <c r="D52" s="28">
        <v>2</v>
      </c>
      <c r="E52" s="29">
        <v>0</v>
      </c>
      <c r="F52" s="29">
        <f t="shared" si="0"/>
        <v>0</v>
      </c>
      <c r="G52" s="29">
        <f t="shared" si="1"/>
        <v>0</v>
      </c>
      <c r="H52" s="29">
        <f t="shared" si="2"/>
        <v>0</v>
      </c>
    </row>
    <row r="53" spans="1:8" ht="56.25" x14ac:dyDescent="0.3">
      <c r="A53" s="5"/>
      <c r="B53" s="18" t="s">
        <v>46</v>
      </c>
      <c r="C53" s="9" t="s">
        <v>83</v>
      </c>
      <c r="D53" s="28">
        <v>2</v>
      </c>
      <c r="E53" s="29">
        <v>0</v>
      </c>
      <c r="F53" s="29">
        <f t="shared" si="0"/>
        <v>0</v>
      </c>
      <c r="G53" s="29">
        <f t="shared" si="1"/>
        <v>0</v>
      </c>
      <c r="H53" s="29">
        <f t="shared" si="2"/>
        <v>0</v>
      </c>
    </row>
    <row r="54" spans="1:8" ht="56.25" x14ac:dyDescent="0.3">
      <c r="A54" s="5"/>
      <c r="B54" s="18" t="s">
        <v>46</v>
      </c>
      <c r="C54" s="9" t="s">
        <v>73</v>
      </c>
      <c r="D54" s="28">
        <v>2</v>
      </c>
      <c r="E54" s="29">
        <v>0</v>
      </c>
      <c r="F54" s="29">
        <f t="shared" si="0"/>
        <v>0</v>
      </c>
      <c r="G54" s="29">
        <f t="shared" si="1"/>
        <v>0</v>
      </c>
      <c r="H54" s="29">
        <f t="shared" si="2"/>
        <v>0</v>
      </c>
    </row>
    <row r="55" spans="1:8" ht="88.5" customHeight="1" x14ac:dyDescent="0.3">
      <c r="A55" s="5"/>
      <c r="B55" s="18" t="s">
        <v>24</v>
      </c>
      <c r="C55" s="9" t="s">
        <v>84</v>
      </c>
      <c r="D55" s="28">
        <v>2</v>
      </c>
      <c r="E55" s="29">
        <v>0</v>
      </c>
      <c r="F55" s="29">
        <f t="shared" si="0"/>
        <v>0</v>
      </c>
      <c r="G55" s="29">
        <f t="shared" si="1"/>
        <v>0</v>
      </c>
      <c r="H55" s="29">
        <f t="shared" si="2"/>
        <v>0</v>
      </c>
    </row>
    <row r="56" spans="1:8" ht="18.75" x14ac:dyDescent="0.3">
      <c r="B56" s="18" t="s">
        <v>47</v>
      </c>
      <c r="C56" s="7" t="s">
        <v>22</v>
      </c>
      <c r="D56" s="28">
        <v>2</v>
      </c>
      <c r="E56" s="29">
        <v>0</v>
      </c>
      <c r="F56" s="29">
        <f t="shared" si="0"/>
        <v>0</v>
      </c>
      <c r="G56" s="29">
        <f t="shared" si="1"/>
        <v>0</v>
      </c>
      <c r="H56" s="29">
        <f t="shared" si="2"/>
        <v>0</v>
      </c>
    </row>
    <row r="57" spans="1:8" ht="18.75" x14ac:dyDescent="0.3">
      <c r="B57" s="18"/>
      <c r="C57" s="7"/>
      <c r="D57" s="28"/>
      <c r="E57" s="29"/>
      <c r="F57" s="29"/>
      <c r="G57" s="29"/>
      <c r="H57" s="29"/>
    </row>
    <row r="58" spans="1:8" ht="18.75" x14ac:dyDescent="0.3">
      <c r="B58" s="18"/>
      <c r="C58" s="10" t="s">
        <v>8</v>
      </c>
      <c r="D58" s="28"/>
      <c r="E58" s="29"/>
      <c r="F58" s="29"/>
      <c r="G58" s="29"/>
      <c r="H58" s="29"/>
    </row>
    <row r="59" spans="1:8" ht="120.75" customHeight="1" x14ac:dyDescent="0.3">
      <c r="A59" s="5"/>
      <c r="B59" s="18" t="s">
        <v>25</v>
      </c>
      <c r="C59" s="9" t="s">
        <v>85</v>
      </c>
      <c r="D59" s="28">
        <v>1</v>
      </c>
      <c r="E59" s="29">
        <v>0</v>
      </c>
      <c r="F59" s="29">
        <f t="shared" si="0"/>
        <v>0</v>
      </c>
      <c r="G59" s="29">
        <f t="shared" si="1"/>
        <v>0</v>
      </c>
      <c r="H59" s="29">
        <f t="shared" si="2"/>
        <v>0</v>
      </c>
    </row>
    <row r="60" spans="1:8" ht="112.5" customHeight="1" x14ac:dyDescent="0.3">
      <c r="A60" s="5"/>
      <c r="B60" s="18" t="s">
        <v>26</v>
      </c>
      <c r="C60" s="9" t="s">
        <v>62</v>
      </c>
      <c r="D60" s="28">
        <v>1</v>
      </c>
      <c r="E60" s="29">
        <v>0</v>
      </c>
      <c r="F60" s="29">
        <f t="shared" si="0"/>
        <v>0</v>
      </c>
      <c r="G60" s="29">
        <f t="shared" si="1"/>
        <v>0</v>
      </c>
      <c r="H60" s="29">
        <f t="shared" si="2"/>
        <v>0</v>
      </c>
    </row>
    <row r="61" spans="1:8" ht="120.75" customHeight="1" x14ac:dyDescent="0.3">
      <c r="A61" s="5"/>
      <c r="B61" s="18" t="s">
        <v>27</v>
      </c>
      <c r="C61" s="9" t="s">
        <v>70</v>
      </c>
      <c r="D61" s="28">
        <v>1</v>
      </c>
      <c r="E61" s="29">
        <v>0</v>
      </c>
      <c r="F61" s="29">
        <f t="shared" si="0"/>
        <v>0</v>
      </c>
      <c r="G61" s="29">
        <f t="shared" si="1"/>
        <v>0</v>
      </c>
      <c r="H61" s="29">
        <f t="shared" si="2"/>
        <v>0</v>
      </c>
    </row>
    <row r="62" spans="1:8" ht="91.5" customHeight="1" x14ac:dyDescent="0.3">
      <c r="A62" s="5"/>
      <c r="B62" s="18" t="s">
        <v>29</v>
      </c>
      <c r="C62" s="9" t="s">
        <v>58</v>
      </c>
      <c r="D62" s="28">
        <v>1</v>
      </c>
      <c r="E62" s="29">
        <v>0</v>
      </c>
      <c r="F62" s="29">
        <f t="shared" si="0"/>
        <v>0</v>
      </c>
      <c r="G62" s="29">
        <f t="shared" si="1"/>
        <v>0</v>
      </c>
      <c r="H62" s="29">
        <f t="shared" si="2"/>
        <v>0</v>
      </c>
    </row>
    <row r="63" spans="1:8" ht="132" customHeight="1" x14ac:dyDescent="0.3">
      <c r="A63" s="5"/>
      <c r="B63" s="18" t="s">
        <v>30</v>
      </c>
      <c r="C63" s="9" t="s">
        <v>100</v>
      </c>
      <c r="D63" s="28">
        <v>1</v>
      </c>
      <c r="E63" s="29">
        <v>0</v>
      </c>
      <c r="F63" s="29">
        <f t="shared" si="0"/>
        <v>0</v>
      </c>
      <c r="G63" s="29">
        <f t="shared" si="1"/>
        <v>0</v>
      </c>
      <c r="H63" s="29">
        <f t="shared" si="2"/>
        <v>0</v>
      </c>
    </row>
    <row r="64" spans="1:8" ht="114" customHeight="1" x14ac:dyDescent="0.3">
      <c r="A64" s="5"/>
      <c r="B64" s="18" t="s">
        <v>31</v>
      </c>
      <c r="C64" s="9" t="s">
        <v>86</v>
      </c>
      <c r="D64" s="28">
        <v>1</v>
      </c>
      <c r="E64" s="29">
        <v>0</v>
      </c>
      <c r="F64" s="29">
        <f t="shared" si="0"/>
        <v>0</v>
      </c>
      <c r="G64" s="29">
        <f t="shared" si="1"/>
        <v>0</v>
      </c>
      <c r="H64" s="29">
        <f t="shared" si="2"/>
        <v>0</v>
      </c>
    </row>
    <row r="65" spans="1:8" ht="18.75" x14ac:dyDescent="0.3">
      <c r="B65" s="18" t="s">
        <v>36</v>
      </c>
      <c r="C65" s="7" t="s">
        <v>19</v>
      </c>
      <c r="D65" s="28">
        <v>4</v>
      </c>
      <c r="E65" s="29">
        <v>0</v>
      </c>
      <c r="F65" s="29">
        <f t="shared" si="0"/>
        <v>0</v>
      </c>
      <c r="G65" s="29">
        <f t="shared" si="1"/>
        <v>0</v>
      </c>
      <c r="H65" s="29">
        <f t="shared" si="2"/>
        <v>0</v>
      </c>
    </row>
    <row r="66" spans="1:8" ht="18.75" x14ac:dyDescent="0.3">
      <c r="B66" s="18" t="s">
        <v>37</v>
      </c>
      <c r="C66" s="7" t="s">
        <v>20</v>
      </c>
      <c r="D66" s="28">
        <v>1</v>
      </c>
      <c r="E66" s="29">
        <v>0</v>
      </c>
      <c r="F66" s="29">
        <f t="shared" si="0"/>
        <v>0</v>
      </c>
      <c r="G66" s="29">
        <f t="shared" si="1"/>
        <v>0</v>
      </c>
      <c r="H66" s="29">
        <f t="shared" si="2"/>
        <v>0</v>
      </c>
    </row>
    <row r="67" spans="1:8" ht="18.75" x14ac:dyDescent="0.3">
      <c r="B67" s="18" t="s">
        <v>34</v>
      </c>
      <c r="C67" s="7" t="s">
        <v>21</v>
      </c>
      <c r="D67" s="28">
        <v>1</v>
      </c>
      <c r="E67" s="29">
        <v>0</v>
      </c>
      <c r="F67" s="29">
        <f t="shared" si="0"/>
        <v>0</v>
      </c>
      <c r="G67" s="29">
        <f t="shared" si="1"/>
        <v>0</v>
      </c>
      <c r="H67" s="29">
        <f t="shared" si="2"/>
        <v>0</v>
      </c>
    </row>
    <row r="68" spans="1:8" ht="56.25" x14ac:dyDescent="0.3">
      <c r="A68" s="5"/>
      <c r="B68" s="18" t="s">
        <v>46</v>
      </c>
      <c r="C68" s="9" t="s">
        <v>72</v>
      </c>
      <c r="D68" s="28">
        <v>2</v>
      </c>
      <c r="E68" s="29">
        <v>0</v>
      </c>
      <c r="F68" s="29">
        <f t="shared" si="0"/>
        <v>0</v>
      </c>
      <c r="G68" s="29">
        <f t="shared" si="1"/>
        <v>0</v>
      </c>
      <c r="H68" s="29">
        <f t="shared" si="2"/>
        <v>0</v>
      </c>
    </row>
    <row r="69" spans="1:8" ht="56.25" x14ac:dyDescent="0.3">
      <c r="A69" s="5"/>
      <c r="B69" s="18" t="s">
        <v>46</v>
      </c>
      <c r="C69" s="9" t="s">
        <v>73</v>
      </c>
      <c r="D69" s="28">
        <v>2</v>
      </c>
      <c r="E69" s="29">
        <v>0</v>
      </c>
      <c r="F69" s="29">
        <f t="shared" ref="F69:F92" si="3">E69*D69</f>
        <v>0</v>
      </c>
      <c r="G69" s="29">
        <f t="shared" ref="G69:G92" si="4">F69*0.21</f>
        <v>0</v>
      </c>
      <c r="H69" s="29">
        <f t="shared" ref="H69:H92" si="5">F69+G69</f>
        <v>0</v>
      </c>
    </row>
    <row r="70" spans="1:8" ht="18.75" x14ac:dyDescent="0.3">
      <c r="B70" s="18" t="s">
        <v>48</v>
      </c>
      <c r="C70" s="7" t="s">
        <v>23</v>
      </c>
      <c r="D70" s="28">
        <v>1</v>
      </c>
      <c r="E70" s="29">
        <v>0</v>
      </c>
      <c r="F70" s="29">
        <f t="shared" si="3"/>
        <v>0</v>
      </c>
      <c r="G70" s="29">
        <f t="shared" si="4"/>
        <v>0</v>
      </c>
      <c r="H70" s="29">
        <f t="shared" si="5"/>
        <v>0</v>
      </c>
    </row>
    <row r="71" spans="1:8" ht="18.75" x14ac:dyDescent="0.3">
      <c r="B71" s="18"/>
      <c r="C71" s="11"/>
      <c r="D71" s="18"/>
      <c r="E71" s="29"/>
      <c r="F71" s="29"/>
      <c r="G71" s="29"/>
      <c r="H71" s="29"/>
    </row>
    <row r="72" spans="1:8" ht="18.75" x14ac:dyDescent="0.3">
      <c r="B72" s="18"/>
      <c r="C72" s="10" t="s">
        <v>10</v>
      </c>
      <c r="D72" s="18"/>
      <c r="E72" s="29"/>
      <c r="F72" s="29"/>
      <c r="G72" s="29"/>
      <c r="H72" s="29"/>
    </row>
    <row r="73" spans="1:8" ht="108" customHeight="1" x14ac:dyDescent="0.3">
      <c r="A73" s="5"/>
      <c r="B73" s="18" t="s">
        <v>49</v>
      </c>
      <c r="C73" s="9" t="s">
        <v>87</v>
      </c>
      <c r="D73" s="28">
        <v>2</v>
      </c>
      <c r="E73" s="29">
        <v>0</v>
      </c>
      <c r="F73" s="29">
        <f t="shared" si="3"/>
        <v>0</v>
      </c>
      <c r="G73" s="29">
        <f t="shared" si="4"/>
        <v>0</v>
      </c>
      <c r="H73" s="29">
        <f t="shared" si="5"/>
        <v>0</v>
      </c>
    </row>
    <row r="74" spans="1:8" ht="106.5" customHeight="1" x14ac:dyDescent="0.3">
      <c r="A74" s="5"/>
      <c r="B74" s="18" t="s">
        <v>50</v>
      </c>
      <c r="C74" s="9" t="s">
        <v>88</v>
      </c>
      <c r="D74" s="28">
        <v>1</v>
      </c>
      <c r="E74" s="29">
        <v>0</v>
      </c>
      <c r="F74" s="29">
        <f t="shared" si="3"/>
        <v>0</v>
      </c>
      <c r="G74" s="29">
        <f t="shared" si="4"/>
        <v>0</v>
      </c>
      <c r="H74" s="29">
        <f t="shared" si="5"/>
        <v>0</v>
      </c>
    </row>
    <row r="75" spans="1:8" ht="83.25" customHeight="1" x14ac:dyDescent="0.3">
      <c r="A75" s="5"/>
      <c r="B75" s="18" t="s">
        <v>51</v>
      </c>
      <c r="C75" s="9" t="s">
        <v>89</v>
      </c>
      <c r="D75" s="28">
        <v>2</v>
      </c>
      <c r="E75" s="29">
        <v>0</v>
      </c>
      <c r="F75" s="29">
        <f t="shared" si="3"/>
        <v>0</v>
      </c>
      <c r="G75" s="29">
        <f t="shared" si="4"/>
        <v>0</v>
      </c>
      <c r="H75" s="29">
        <f t="shared" si="5"/>
        <v>0</v>
      </c>
    </row>
    <row r="76" spans="1:8" ht="99" customHeight="1" x14ac:dyDescent="0.3">
      <c r="A76" s="5"/>
      <c r="B76" s="18" t="s">
        <v>52</v>
      </c>
      <c r="C76" s="9" t="s">
        <v>90</v>
      </c>
      <c r="D76" s="28">
        <v>1</v>
      </c>
      <c r="E76" s="29">
        <v>0</v>
      </c>
      <c r="F76" s="29">
        <f t="shared" si="3"/>
        <v>0</v>
      </c>
      <c r="G76" s="29">
        <f t="shared" si="4"/>
        <v>0</v>
      </c>
      <c r="H76" s="29">
        <f t="shared" si="5"/>
        <v>0</v>
      </c>
    </row>
    <row r="77" spans="1:8" ht="81" customHeight="1" x14ac:dyDescent="0.3">
      <c r="A77" s="5"/>
      <c r="B77" s="18" t="s">
        <v>53</v>
      </c>
      <c r="C77" s="9" t="s">
        <v>91</v>
      </c>
      <c r="D77" s="28">
        <v>1</v>
      </c>
      <c r="E77" s="29">
        <v>0</v>
      </c>
      <c r="F77" s="29">
        <f t="shared" si="3"/>
        <v>0</v>
      </c>
      <c r="G77" s="29">
        <f t="shared" si="4"/>
        <v>0</v>
      </c>
      <c r="H77" s="29">
        <f t="shared" si="5"/>
        <v>0</v>
      </c>
    </row>
    <row r="78" spans="1:8" ht="18.75" x14ac:dyDescent="0.3">
      <c r="B78" s="18" t="s">
        <v>32</v>
      </c>
      <c r="C78" s="9" t="s">
        <v>39</v>
      </c>
      <c r="D78" s="28">
        <v>1</v>
      </c>
      <c r="E78" s="29">
        <v>0</v>
      </c>
      <c r="F78" s="29">
        <f t="shared" si="3"/>
        <v>0</v>
      </c>
      <c r="G78" s="29">
        <f t="shared" si="4"/>
        <v>0</v>
      </c>
      <c r="H78" s="29">
        <f t="shared" si="5"/>
        <v>0</v>
      </c>
    </row>
    <row r="79" spans="1:8" ht="18.75" x14ac:dyDescent="0.3">
      <c r="B79" s="18" t="s">
        <v>42</v>
      </c>
      <c r="C79" s="9" t="s">
        <v>40</v>
      </c>
      <c r="D79" s="28">
        <v>1</v>
      </c>
      <c r="E79" s="29">
        <v>0</v>
      </c>
      <c r="F79" s="29">
        <f t="shared" si="3"/>
        <v>0</v>
      </c>
      <c r="G79" s="29">
        <f t="shared" si="4"/>
        <v>0</v>
      </c>
      <c r="H79" s="29">
        <f t="shared" si="5"/>
        <v>0</v>
      </c>
    </row>
    <row r="80" spans="1:8" ht="18.75" x14ac:dyDescent="0.3">
      <c r="B80" s="18" t="s">
        <v>34</v>
      </c>
      <c r="C80" s="9" t="s">
        <v>41</v>
      </c>
      <c r="D80" s="28">
        <v>5</v>
      </c>
      <c r="E80" s="29">
        <v>0</v>
      </c>
      <c r="F80" s="29">
        <f t="shared" si="3"/>
        <v>0</v>
      </c>
      <c r="G80" s="29">
        <f t="shared" si="4"/>
        <v>0</v>
      </c>
      <c r="H80" s="29">
        <f t="shared" si="5"/>
        <v>0</v>
      </c>
    </row>
    <row r="81" spans="1:8" ht="81.75" customHeight="1" x14ac:dyDescent="0.3">
      <c r="A81" s="5"/>
      <c r="B81" s="18" t="s">
        <v>43</v>
      </c>
      <c r="C81" s="9" t="s">
        <v>92</v>
      </c>
      <c r="D81" s="28">
        <v>1</v>
      </c>
      <c r="E81" s="29">
        <v>0</v>
      </c>
      <c r="F81" s="29">
        <f t="shared" si="3"/>
        <v>0</v>
      </c>
      <c r="G81" s="29">
        <f t="shared" si="4"/>
        <v>0</v>
      </c>
      <c r="H81" s="29">
        <f t="shared" si="5"/>
        <v>0</v>
      </c>
    </row>
    <row r="82" spans="1:8" ht="95.25" customHeight="1" x14ac:dyDescent="0.3">
      <c r="A82" s="5"/>
      <c r="B82" s="18" t="s">
        <v>44</v>
      </c>
      <c r="C82" s="9" t="s">
        <v>93</v>
      </c>
      <c r="D82" s="28">
        <v>1</v>
      </c>
      <c r="E82" s="29">
        <v>0</v>
      </c>
      <c r="F82" s="29">
        <f t="shared" si="3"/>
        <v>0</v>
      </c>
      <c r="G82" s="29">
        <f t="shared" si="4"/>
        <v>0</v>
      </c>
      <c r="H82" s="29">
        <f t="shared" si="5"/>
        <v>0</v>
      </c>
    </row>
    <row r="83" spans="1:8" ht="92.25" customHeight="1" x14ac:dyDescent="0.3">
      <c r="A83" s="5"/>
      <c r="B83" s="18" t="s">
        <v>45</v>
      </c>
      <c r="C83" s="9" t="s">
        <v>94</v>
      </c>
      <c r="D83" s="28">
        <v>1</v>
      </c>
      <c r="E83" s="29">
        <v>0</v>
      </c>
      <c r="F83" s="29">
        <f t="shared" si="3"/>
        <v>0</v>
      </c>
      <c r="G83" s="29">
        <f t="shared" si="4"/>
        <v>0</v>
      </c>
      <c r="H83" s="29">
        <f t="shared" si="5"/>
        <v>0</v>
      </c>
    </row>
    <row r="84" spans="1:8" ht="18.75" x14ac:dyDescent="0.3">
      <c r="B84" s="19"/>
      <c r="C84" s="12"/>
      <c r="D84" s="30"/>
      <c r="E84" s="29"/>
      <c r="F84" s="29"/>
      <c r="G84" s="29"/>
      <c r="H84" s="29"/>
    </row>
    <row r="85" spans="1:8" ht="18.75" x14ac:dyDescent="0.3">
      <c r="B85" s="20"/>
      <c r="C85" s="13"/>
      <c r="D85" s="20"/>
      <c r="E85" s="29"/>
      <c r="F85" s="29"/>
      <c r="G85" s="29"/>
      <c r="H85" s="29"/>
    </row>
    <row r="86" spans="1:8" ht="18.75" x14ac:dyDescent="0.3">
      <c r="B86" s="18"/>
      <c r="C86" s="14" t="s">
        <v>11</v>
      </c>
      <c r="D86" s="18"/>
      <c r="E86" s="29"/>
      <c r="F86" s="29"/>
      <c r="G86" s="29"/>
      <c r="H86" s="29"/>
    </row>
    <row r="87" spans="1:8" ht="85.5" customHeight="1" x14ac:dyDescent="0.3">
      <c r="A87" s="5"/>
      <c r="B87" s="18" t="s">
        <v>54</v>
      </c>
      <c r="C87" s="15" t="s">
        <v>59</v>
      </c>
      <c r="D87" s="28">
        <v>4</v>
      </c>
      <c r="E87" s="29">
        <v>0</v>
      </c>
      <c r="F87" s="29">
        <f t="shared" si="3"/>
        <v>0</v>
      </c>
      <c r="G87" s="29">
        <f t="shared" si="4"/>
        <v>0</v>
      </c>
      <c r="H87" s="29">
        <f t="shared" si="5"/>
        <v>0</v>
      </c>
    </row>
    <row r="88" spans="1:8" ht="75" x14ac:dyDescent="0.3">
      <c r="A88" s="23"/>
      <c r="B88" s="18" t="s">
        <v>55</v>
      </c>
      <c r="C88" s="9" t="s">
        <v>95</v>
      </c>
      <c r="D88" s="28">
        <v>1</v>
      </c>
      <c r="E88" s="29">
        <v>0</v>
      </c>
      <c r="F88" s="29">
        <f t="shared" si="3"/>
        <v>0</v>
      </c>
      <c r="G88" s="29">
        <f t="shared" si="4"/>
        <v>0</v>
      </c>
      <c r="H88" s="29">
        <f t="shared" si="5"/>
        <v>0</v>
      </c>
    </row>
    <row r="89" spans="1:8" ht="56.25" x14ac:dyDescent="0.3">
      <c r="A89" s="23"/>
      <c r="B89" s="22" t="s">
        <v>46</v>
      </c>
      <c r="C89" s="9" t="s">
        <v>96</v>
      </c>
      <c r="D89" s="28">
        <v>3</v>
      </c>
      <c r="E89" s="29">
        <v>0</v>
      </c>
      <c r="F89" s="29">
        <f t="shared" si="3"/>
        <v>0</v>
      </c>
      <c r="G89" s="29">
        <f t="shared" si="4"/>
        <v>0</v>
      </c>
      <c r="H89" s="29">
        <f t="shared" si="5"/>
        <v>0</v>
      </c>
    </row>
    <row r="90" spans="1:8" ht="56.25" x14ac:dyDescent="0.3">
      <c r="A90" s="25"/>
      <c r="B90" s="22" t="s">
        <v>46</v>
      </c>
      <c r="C90" s="9" t="s">
        <v>97</v>
      </c>
      <c r="D90" s="28">
        <v>4</v>
      </c>
      <c r="E90" s="29">
        <v>0</v>
      </c>
      <c r="F90" s="29">
        <f t="shared" si="3"/>
        <v>0</v>
      </c>
      <c r="G90" s="29">
        <f t="shared" si="4"/>
        <v>0</v>
      </c>
      <c r="H90" s="29">
        <f t="shared" si="5"/>
        <v>0</v>
      </c>
    </row>
    <row r="91" spans="1:8" ht="56.25" x14ac:dyDescent="0.3">
      <c r="A91" s="25"/>
      <c r="B91" s="22" t="s">
        <v>46</v>
      </c>
      <c r="C91" s="9" t="s">
        <v>98</v>
      </c>
      <c r="D91" s="28">
        <v>4</v>
      </c>
      <c r="E91" s="29">
        <v>0</v>
      </c>
      <c r="F91" s="29">
        <f t="shared" si="3"/>
        <v>0</v>
      </c>
      <c r="G91" s="29">
        <f t="shared" si="4"/>
        <v>0</v>
      </c>
      <c r="H91" s="29">
        <f t="shared" si="5"/>
        <v>0</v>
      </c>
    </row>
    <row r="92" spans="1:8" ht="37.5" x14ac:dyDescent="0.3">
      <c r="A92" s="24"/>
      <c r="B92" s="22" t="s">
        <v>46</v>
      </c>
      <c r="C92" s="9" t="s">
        <v>99</v>
      </c>
      <c r="D92" s="28">
        <v>5</v>
      </c>
      <c r="E92" s="29">
        <v>0</v>
      </c>
      <c r="F92" s="29">
        <f t="shared" si="3"/>
        <v>0</v>
      </c>
      <c r="G92" s="29">
        <f t="shared" si="4"/>
        <v>0</v>
      </c>
      <c r="H92" s="29">
        <f t="shared" si="5"/>
        <v>0</v>
      </c>
    </row>
    <row r="93" spans="1:8" ht="18.75" x14ac:dyDescent="0.3">
      <c r="B93" s="5"/>
      <c r="C93" s="16" t="s">
        <v>60</v>
      </c>
      <c r="D93" s="6"/>
      <c r="E93" s="6"/>
      <c r="F93" s="31">
        <f>SUM(F4:F92)</f>
        <v>0</v>
      </c>
      <c r="G93" s="31">
        <f>SUM(G4:G92)</f>
        <v>0</v>
      </c>
      <c r="H93" s="31">
        <f>SUM(H4:H92)</f>
        <v>0</v>
      </c>
    </row>
    <row r="94" spans="1:8" x14ac:dyDescent="0.25">
      <c r="G94" s="17"/>
    </row>
  </sheetData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Zvonek Zdeněk</cp:lastModifiedBy>
  <cp:lastPrinted>2019-08-20T10:31:59Z</cp:lastPrinted>
  <dcterms:created xsi:type="dcterms:W3CDTF">2019-08-14T08:52:29Z</dcterms:created>
  <dcterms:modified xsi:type="dcterms:W3CDTF">2019-08-27T14:03:34Z</dcterms:modified>
</cp:coreProperties>
</file>