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SZAN\VEREJNE_ZAKAZKY\Kancelářský nábytek\Odesláno do PKZ_30_9_2019\"/>
    </mc:Choice>
  </mc:AlternateContent>
  <bookViews>
    <workbookView xWindow="0" yWindow="0" windowWidth="28800" windowHeight="13470"/>
  </bookViews>
  <sheets>
    <sheet name="ČÁST 1" sheetId="1" r:id="rId1"/>
    <sheet name="ČÁST 2" sheetId="2" r:id="rId2"/>
  </sheets>
  <calcPr calcId="162913"/>
</workbook>
</file>

<file path=xl/calcChain.xml><?xml version="1.0" encoding="utf-8"?>
<calcChain xmlns="http://schemas.openxmlformats.org/spreadsheetml/2006/main">
  <c r="H43" i="2" l="1"/>
  <c r="I43" i="2"/>
  <c r="H45" i="2" l="1"/>
  <c r="I45" i="2"/>
  <c r="H44" i="2"/>
  <c r="I44" i="2"/>
  <c r="H42" i="2"/>
  <c r="I42" i="2"/>
  <c r="H41" i="2"/>
  <c r="I41" i="2"/>
  <c r="H40" i="2" l="1"/>
  <c r="I40" i="2"/>
  <c r="H39" i="2"/>
  <c r="I3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6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6" i="2"/>
  <c r="I2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3" i="1"/>
  <c r="L3" i="1"/>
  <c r="L2" i="1"/>
  <c r="K2" i="1"/>
  <c r="I47" i="2" l="1"/>
  <c r="L142" i="1"/>
</calcChain>
</file>

<file path=xl/sharedStrings.xml><?xml version="1.0" encoding="utf-8"?>
<sst xmlns="http://schemas.openxmlformats.org/spreadsheetml/2006/main" count="828" uniqueCount="288">
  <si>
    <t>Kovové nebo plechové spisové skříně</t>
  </si>
  <si>
    <t>Měrná jednotka</t>
  </si>
  <si>
    <t>Cena za MJ bez DPH</t>
  </si>
  <si>
    <t>Číslo položky</t>
  </si>
  <si>
    <t>Kategorie</t>
  </si>
  <si>
    <t>Název</t>
  </si>
  <si>
    <t>Předpokládaný odebrané množství MJ/12 měsíců</t>
  </si>
  <si>
    <t>Nabídková cena celkem bez DPH/24 měsíců</t>
  </si>
  <si>
    <t>Specifikace</t>
  </si>
  <si>
    <t>Přídavné stoly</t>
  </si>
  <si>
    <t>Rohy</t>
  </si>
  <si>
    <t>Postele</t>
  </si>
  <si>
    <t>Šířka</t>
  </si>
  <si>
    <t>Výška</t>
  </si>
  <si>
    <t>Hloubka</t>
  </si>
  <si>
    <t>Stůl kancelářský - kovová podnož</t>
  </si>
  <si>
    <t>Stůl kancelářský ergonomický rohový (pravý i levý) - kovová podnož</t>
  </si>
  <si>
    <t>800 x 600</t>
  </si>
  <si>
    <t>Stůl jednací - čtvercový - kovová podnož</t>
  </si>
  <si>
    <t>Stůl jednací - obdélníkový - kovová podnož</t>
  </si>
  <si>
    <t>Stůl jednací - kruhový - centrální kovová noha</t>
  </si>
  <si>
    <t>Stůl jednací - obloukový - kovová podnož</t>
  </si>
  <si>
    <t>Pojízdný uzamykatelný kontejner - 3 zásuvkový</t>
  </si>
  <si>
    <t>Pojízdný uzamykatelný kontejner  - 4 zásuvkový</t>
  </si>
  <si>
    <t>Stolové nástavce</t>
  </si>
  <si>
    <t>Skříň policová, 5/5 otevřená</t>
  </si>
  <si>
    <t>Skříň policová, 3/3 otevřená</t>
  </si>
  <si>
    <t>Roh policový nika ukončovací</t>
  </si>
  <si>
    <t>Stěna věšáková, tři háčky</t>
  </si>
  <si>
    <t>Stěna věšáková, tři háčky, odkládací horní police</t>
  </si>
  <si>
    <t>Police závěsná</t>
  </si>
  <si>
    <t>Nástavec na skříň, 2/2 uzavřený</t>
  </si>
  <si>
    <t>Kuchyňská pracovní deska</t>
  </si>
  <si>
    <t>Válenda</t>
  </si>
  <si>
    <t>Válenda, rozměry: min. 1950 x min. 850 x min. 400 mm</t>
  </si>
  <si>
    <t>Polohovací křeslo</t>
  </si>
  <si>
    <t>Stůl kancelářský - celolaminový</t>
  </si>
  <si>
    <t>Stůl jednací - čtvercový - celolaminový</t>
  </si>
  <si>
    <t>Stůl jednací - obdélníkový - celolaminový</t>
  </si>
  <si>
    <t>Stůl jednací - obloukový - celolaminový</t>
  </si>
  <si>
    <t>Věšák stojanový</t>
  </si>
  <si>
    <t>Kancelářské stoly</t>
  </si>
  <si>
    <t>Kartotéky pro formát A4</t>
  </si>
  <si>
    <t>Kartotéky pro formát A5</t>
  </si>
  <si>
    <t>Stůl kancelářský ergonomický rohový (pravý i levý) - celolaminový</t>
  </si>
  <si>
    <t>Jednací židle s područkami</t>
  </si>
  <si>
    <t>Jednací židle bez područek</t>
  </si>
  <si>
    <t>Sedací soupravy</t>
  </si>
  <si>
    <t>Stůl kancelářský - kovové nohy</t>
  </si>
  <si>
    <t>Šatní skříně - celolaminové</t>
  </si>
  <si>
    <t>Cena za MJ s DPH</t>
  </si>
  <si>
    <t>Jednací stoly</t>
  </si>
  <si>
    <t>Konferenční stoly</t>
  </si>
  <si>
    <t>Kontejnery pojízdné</t>
  </si>
  <si>
    <t>Kontejnery přístavné</t>
  </si>
  <si>
    <t>Přístavný uzamykatelný kontejner - 4 zásuvkový</t>
  </si>
  <si>
    <t>Šatní skříně - kovové</t>
  </si>
  <si>
    <t>Kancelářské šatní skříně - celolaminové</t>
  </si>
  <si>
    <t>Kancelářská šatní skříň 1dveřová  vč. šatní tyčky, uzamykatelná, pravé i levé provedení</t>
  </si>
  <si>
    <t>Kancelářská šatní skříň 1dveřová  vč. výsuvného ramínka, uzamykatelná, pravé i levé provedení, horní police na celou šířku pevná</t>
  </si>
  <si>
    <t>Skříň policová, 5/5 uzavřená, uzamykatelná</t>
  </si>
  <si>
    <t>Skříň policová, 2/5 uzavřená v dolní části, 3/5 otevřená v horní části, uzamykatelná</t>
  </si>
  <si>
    <t>Skříň policová, 3/5 uzavřená v dolní části, 2/5 prosklená v horní části, uzamykatelná</t>
  </si>
  <si>
    <t>Skříň policová, 2/5 uzavřená v dolní části, uprostřed 1/5 otevřená nika, 2/5 prosklená v horní části, uzamykatelná</t>
  </si>
  <si>
    <t>Skříň policová 2 dveřová, 3/3 uzavřená, uzamykatelná</t>
  </si>
  <si>
    <t>Skříň policová 2 dveřová, 3/3 uzavřená prosklená</t>
  </si>
  <si>
    <t>Skříň policová 1 dveřová, 3/3 uzavřená, uzamykatelná</t>
  </si>
  <si>
    <t>Skříň policová 1 dveřová, 3/3 uzavřená prosklená</t>
  </si>
  <si>
    <t>Skříň policová 2 dveřová, 2/3 prosklená v dolní části, 1/3 otevřená v horní části</t>
  </si>
  <si>
    <t>Skříňka policová 2/2 otevřená</t>
  </si>
  <si>
    <t>Skříňky ke stolům</t>
  </si>
  <si>
    <t>Police na zeď, věšákové stěny a věšáky</t>
  </si>
  <si>
    <t>Stěna věšáková, 5 háčků, odkládací horní police</t>
  </si>
  <si>
    <t>Stabilní věšák, dřevěný nebo kovový, minimálně 4 ramena</t>
  </si>
  <si>
    <t xml:space="preserve">Kovová spisová skříň policová dvoudveřová (křídlové dveře) </t>
  </si>
  <si>
    <t>Celokovová kartotéka se 2 zásuvkami</t>
  </si>
  <si>
    <t>Celokovová kartotéka se 3 zásuvkami</t>
  </si>
  <si>
    <t>Celokovová kartotéka se 4 zásuvkami</t>
  </si>
  <si>
    <t>Kartotéka se 3 zásuvkami s kovovým korpusem, čelo a horní deska tvořena laminovanou dřevotřískou</t>
  </si>
  <si>
    <t>Kartotéka se 2 zásuvkami s kovovým korpusem, čelo a horní deska tvořena laminovanou dřevotřískou</t>
  </si>
  <si>
    <t>Kartotéka se 4 zásuvkami s kovovým korpusem, čelo a horní deska tvořena laminovanou dřevotřískou</t>
  </si>
  <si>
    <t>Celokovová kartotéka se 6 zásuvkami</t>
  </si>
  <si>
    <t>Kartotéka se 6 zásuvkami s kovovým korpusem, čelo a horní deska tvořena laminovanou dřevotřískou</t>
  </si>
  <si>
    <t>Kuchyňské skříňky - horní</t>
  </si>
  <si>
    <t>Kuchyňské skříňky - spodní</t>
  </si>
  <si>
    <t>bm</t>
  </si>
  <si>
    <t>Kuchyňská pracovní deska 38mm</t>
  </si>
  <si>
    <t>Kuchyňská pracovní deska 28mm</t>
  </si>
  <si>
    <t>ks</t>
  </si>
  <si>
    <t>Dřezy</t>
  </si>
  <si>
    <t>Dřez s odkapávačem a pákovou vodovodní baterií</t>
  </si>
  <si>
    <t>Dřez s odkapávačem bez pákové vodovodní baterií</t>
  </si>
  <si>
    <t>Dřez bez odkapávače, s pákovou vodovodní baterií</t>
  </si>
  <si>
    <t>Dřez bez odkapávače a pákové vodovodní baterie</t>
  </si>
  <si>
    <t>Kuchyňská skříňka pod dřez - dvoudvéřová</t>
  </si>
  <si>
    <t>Kuchyňská skříňka - policová - dvoudvéřová</t>
  </si>
  <si>
    <t xml:space="preserve">Kuchyňská skříňka - policová - dvoudvéřová </t>
  </si>
  <si>
    <t>Kuchyňská skříňka - policová - jednodvéřová - pravé i levé provedení</t>
  </si>
  <si>
    <r>
      <t xml:space="preserve">Kuchyňská skříňka - </t>
    </r>
    <r>
      <rPr>
        <sz val="11"/>
        <rFont val="Calibri"/>
        <family val="2"/>
        <charset val="238"/>
      </rPr>
      <t>4 zásuvková</t>
    </r>
  </si>
  <si>
    <r>
      <t xml:space="preserve">Kuchyňská skříňka - </t>
    </r>
    <r>
      <rPr>
        <sz val="11"/>
        <rFont val="Calibri"/>
        <family val="2"/>
        <charset val="238"/>
      </rPr>
      <t xml:space="preserve">4 zásuvková </t>
    </r>
  </si>
  <si>
    <t>Kuchyňská skříňka - 4 zásuvková</t>
  </si>
  <si>
    <t>Kuchyňská skříňka - policová s 1 zásuvkou nahoře - jednodvéřová - pravé i levé provedení</t>
  </si>
  <si>
    <t>Kuchyňská skříňka - policová - otevřená</t>
  </si>
  <si>
    <t>Pravé i levé provedení</t>
  </si>
  <si>
    <t>740 - 755</t>
  </si>
  <si>
    <t>Stůl kancelářský ergonomický rohový - celolaminový (pravé i levé provedení)</t>
  </si>
  <si>
    <t>Stůl kancelářský ergonomický rohový - kovová podnož</t>
  </si>
  <si>
    <t>400 - 450</t>
  </si>
  <si>
    <t>530 - 620</t>
  </si>
  <si>
    <t>550 - 620</t>
  </si>
  <si>
    <t>380 - 420</t>
  </si>
  <si>
    <t>1780 - 1950</t>
  </si>
  <si>
    <t>Kancelářská šatní skříň 2dveřová včetně výsuvného ramínka, uzamykatelná, 1 horní police na celou šířku pevná</t>
  </si>
  <si>
    <t>Kancelářská šatní skříň 2dveřová včetně tyčky, uzamykatelná, 1 horní police na celou šířku pevná</t>
  </si>
  <si>
    <t>Kancelářská šatní skříň 2dveřová kombinovaná - 3/4 šatní včetně výsuvného ramínka, 1/4 policová, uzamykatelná, horní police na celou šířku pevná</t>
  </si>
  <si>
    <t>Kancelářská šatní skříň 2dveřová kombinovaná - 1/2 šatní včetně tyčky, 1/2 policová, uzamykatelná, horní police na celou šířku pevná</t>
  </si>
  <si>
    <t>Kancelářská šatní skříň 2dveřová kombinovaná - 3/4 šatní včetně tyčky, 1/4 policová, uzamykatelná, horní police na celou šířku pevná</t>
  </si>
  <si>
    <r>
      <t xml:space="preserve">Kancelářská šatní skříň 1dveřová včetně šatní tyče, uzamykatelná, </t>
    </r>
    <r>
      <rPr>
        <sz val="11"/>
        <rFont val="Calibri"/>
        <family val="2"/>
        <charset val="238"/>
      </rPr>
      <t>pravé i levé provedení</t>
    </r>
  </si>
  <si>
    <t>1800 - 1900</t>
  </si>
  <si>
    <t>Šatní skříň kovová, 3dveřová, horní pevná police, šatní tyč, uzamykatelná, zajištěno větrání 2 otvory</t>
  </si>
  <si>
    <t>Šatní skříň kovová, 2dveřová, horní pevná police, šatní tyč, uzamykatelná, zajištěno větrání 2 otvory</t>
  </si>
  <si>
    <t>Šatní skříň kovová, 1dveřová, horní pevná police, šatní tyč, uzamykatelná, zajištěno větrání 2 otvory</t>
  </si>
  <si>
    <t xml:space="preserve">Skříň policová, 2/5 uzavřená v dolní části, 3/5 prosklená v horní části, uzamykatelná </t>
  </si>
  <si>
    <t>Skříň policová, 3/5 uzavřená v dolní části, 2/5 uzavřená v horní části, uzamykatelná,</t>
  </si>
  <si>
    <t>Skříň policová, 3/5 uzavřená v dolní části, 2/5 otevřená v horní části, uzamykatelná,</t>
  </si>
  <si>
    <t>Skříň policová, 2/5 uzavřená v dolní části, uprostřed 1/5 otevřená nika, 2/5 uzavřená v horní části, uzamykatelná</t>
  </si>
  <si>
    <t>1100 - 1200</t>
  </si>
  <si>
    <t>Skříň policová 2 dveřová, 2/3 uzavřená v dolní části, 1/3 otevřená v horní části, uzamykatelná</t>
  </si>
  <si>
    <t>Skříň policová 2 dveřová, 3/3 uzavřená 2 dveřová prosklená</t>
  </si>
  <si>
    <t>700 - 800</t>
  </si>
  <si>
    <t>Skříňka policová, 2/2 otevřená, výška stejná jako výška stolu</t>
  </si>
  <si>
    <t>Skříňka policová, 2/2 uzavřená, uzamykatelná, výška stejná jako výška stolu</t>
  </si>
  <si>
    <t>1900 - 2100</t>
  </si>
  <si>
    <r>
      <t>Kovová spisová skříň policová dvoudveřová (křídlové dveře),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nosnost polic min. 50 kg, 4  stavitelné police, uzamykatelná</t>
    </r>
  </si>
  <si>
    <t>600 - 650</t>
  </si>
  <si>
    <t>700 - 750</t>
  </si>
  <si>
    <t>1000 - 1050</t>
  </si>
  <si>
    <t>1300 - 1350</t>
  </si>
  <si>
    <r>
      <t xml:space="preserve">Celokovová kartotéka se 2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</si>
  <si>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 xml:space="preserve">Celokovová kartotéka se 3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</si>
  <si>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>Celokovová kartotéka se 4 zásuvkami,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</si>
  <si>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 xml:space="preserve">Kartotéka se 2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</si>
  <si>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r>
      <t xml:space="preserve">Kartotéka se 3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</si>
  <si>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r>
      <t xml:space="preserve">Kartotéka se 4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</si>
  <si>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t>500 - 550</t>
  </si>
  <si>
    <r>
      <t xml:space="preserve">Celokovová kartotéka se 6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každá zásuvka obsahuje 2 oddělení, nosnost zásuvky minimálně 30 kg</t>
    </r>
  </si>
  <si>
    <r>
      <t>Kartotéka se 6 zásuvkami s kovovým korpusem, čelo a horní deska tvořena laminovanou dřevotřískou,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každá zásuvka obsahuje 2 oddělení, nosnost zásuvky minimálně 30 kg</t>
    </r>
  </si>
  <si>
    <t>300 - 350</t>
  </si>
  <si>
    <t>min. 700</t>
  </si>
  <si>
    <t>500 - 580</t>
  </si>
  <si>
    <t>Nástavec na skříň, 2/2 uzavřený, uzamykatelný</t>
  </si>
  <si>
    <t>Skříň policová - velká</t>
  </si>
  <si>
    <t>Skříň policová - malá</t>
  </si>
  <si>
    <t>Kancelářská šatní skříň 2dveřová kombinovaná</t>
  </si>
  <si>
    <t xml:space="preserve">Kancelářská šatní skříň 2dveřová kombinovaná </t>
  </si>
  <si>
    <t>Kancelářská šatní skříň 2dveřová vč. tyčky</t>
  </si>
  <si>
    <t>Kancelářská šatní skříň 2 dveřová vč. výsuvného ramínka</t>
  </si>
  <si>
    <r>
      <t xml:space="preserve">Kancelářská šatní skříň 1dveřová včetně výsuvného ramínka, uzamykatelná, horní police na celou šířku pevná, </t>
    </r>
    <r>
      <rPr>
        <sz val="11"/>
        <rFont val="Calibri"/>
        <family val="2"/>
        <charset val="238"/>
      </rPr>
      <t>pravé i levé provedení</t>
    </r>
  </si>
  <si>
    <t>Šatní skříň celolaminová, 1 dveřová, horní a dolní pevná police, šatní tyč, uzamykatelná, zajištěno větrání 2 otvory, kovová úchytka</t>
  </si>
  <si>
    <t>Šatní skříň celolaminová, 2 dveřová, horní a dolní pevná police, šatní tyč, uzamykatelná, zajištěno větrání 2 otvory, kovová úchytka</t>
  </si>
  <si>
    <t>Šatní skříň celolaminová, 3 dveřová, horní a dolní pevná police, šatní tyč, uzamykatelná, zajištěno větrání 2 otvory, kovová úchytka</t>
  </si>
  <si>
    <t>Šatní skříň kovová - 1dveřová</t>
  </si>
  <si>
    <t>Šatní skříň celolaminová - 1dveřová</t>
  </si>
  <si>
    <t>Šatní skříň kovová - 2dveřová</t>
  </si>
  <si>
    <t>Šatní skříň kovová - 3dveřová</t>
  </si>
  <si>
    <t>Šatní skříň celolaminová - 2dveřová</t>
  </si>
  <si>
    <t>Šatní skříň celolaminová - 3dveřová</t>
  </si>
  <si>
    <t>Skříň policová, 2/5 uzavřená v dolní části, 3/5 otevřená v horní části</t>
  </si>
  <si>
    <t>Skříň policová, 3/5 uzavřená v dolní části, 2/5 otevřená v horní části</t>
  </si>
  <si>
    <t>Skříň policová, 3/5 uzavřená v dolní části, 2/5 uzavřená v horní části</t>
  </si>
  <si>
    <t>Skříň policová, 2/5 uzavřená v dolní části, 3/5 prosklená v horní části</t>
  </si>
  <si>
    <t>Skříň policová, 3/5 uzavřená v dolní části, 2/5 prosklená v horní části</t>
  </si>
  <si>
    <t>Skříň policová, 2/5 uzavřená v dolní části, uprostřed 1/5 otevřená nika, 2/5 uzavřená v horní části</t>
  </si>
  <si>
    <t>Skříň policová, 2/5 uzavřená v dolní části, uprostřed 1/5 otevřená nika, 2/5 prosklená v horní části</t>
  </si>
  <si>
    <t>Skříň policová 2 dveřová, 3/3 uzavřená</t>
  </si>
  <si>
    <t>Skříň policová 2 dveřová, 2/3 uzavřená v dolní části , 1/3 otevřená v horní části</t>
  </si>
  <si>
    <t>Skříň policová 1 dveřová, 3/3 uzavřená</t>
  </si>
  <si>
    <t>Skříňka policová 2/2 uzavřená</t>
  </si>
  <si>
    <t>600 - 750</t>
  </si>
  <si>
    <t>Nástavec na skříň</t>
  </si>
  <si>
    <t>Stolový nástavec</t>
  </si>
  <si>
    <t>300 - 360</t>
  </si>
  <si>
    <t>Stůl konferenční - kruhový</t>
  </si>
  <si>
    <t>Stůl konferenční - čtvercový</t>
  </si>
  <si>
    <t>Stůl konferenční - kruhový  - na centrální noze</t>
  </si>
  <si>
    <t>450 - 500</t>
  </si>
  <si>
    <t>Stůl konferenční - obdélníkový - celolaminový</t>
  </si>
  <si>
    <t>Stůl konferenční - čtvercový - celolaminový</t>
  </si>
  <si>
    <t>600 - 700</t>
  </si>
  <si>
    <t>1200 - 1300</t>
  </si>
  <si>
    <t>Stůl konferenční - obdélníkový - 4 kovové nohy</t>
  </si>
  <si>
    <t>Přídavný stůl 1/2 kruh - 1 kovová noha</t>
  </si>
  <si>
    <t>Přídavný stůl  zaoblený - 1 nebo 2 kovové nohy</t>
  </si>
  <si>
    <t>Přídavný stůl 3/4 kruhu - 1 kovová noha (pravé i levé provedení)</t>
  </si>
  <si>
    <t>Přídavný stůl zaoblený - 1 nebo 2 kovové nohy</t>
  </si>
  <si>
    <t>Přídavný stůl 3/4 kruhu (pravý i levý) - 1 kovová noha</t>
  </si>
  <si>
    <t>Přídavný stůl - celolaminový</t>
  </si>
  <si>
    <t>Přísedová deska - centrální kovová noha</t>
  </si>
  <si>
    <t>Celková nabídková cena bez DPH za 24 měsíců</t>
  </si>
  <si>
    <t>Celokovová 3-místná čekárenská lavice, celková šířka min. 1700 mm</t>
  </si>
  <si>
    <t>Celokovová 4-místná čekárenská lavice, celková šířka min. 2200 mm</t>
  </si>
  <si>
    <t xml:space="preserve">Celokovová 2-místná čekárenská lavice, </t>
  </si>
  <si>
    <r>
      <t xml:space="preserve">Celokovová 2-místná čekárenská lavice, celková šířka </t>
    </r>
    <r>
      <rPr>
        <sz val="11"/>
        <rFont val="Calibri"/>
        <family val="2"/>
        <charset val="238"/>
      </rPr>
      <t>min. 1100 mm</t>
    </r>
  </si>
  <si>
    <t>Celokovová 3-místná čekárenská lavice</t>
  </si>
  <si>
    <t>Celokovová 4-místná čekárenská lavice</t>
  </si>
  <si>
    <t>Celokovová 5-místná čekárenská lavice</t>
  </si>
  <si>
    <r>
      <t xml:space="preserve">Celokovová 5-místná čekárenská lavice, celková šířka </t>
    </r>
    <r>
      <rPr>
        <sz val="11"/>
        <rFont val="Calibri"/>
        <family val="2"/>
        <charset val="238"/>
      </rPr>
      <t>min. 2800 mm</t>
    </r>
  </si>
  <si>
    <t>Celokovová 4-místná čekárenská lavice s polstrováním, celková šířka min. 2200 mm</t>
  </si>
  <si>
    <t>Celokovová 3-místná čekárenská lavice s polstrováním, celková šířka min. 1700 mm</t>
  </si>
  <si>
    <r>
      <t xml:space="preserve">Celokovová 2-místná čekárenská lavice s polstrováním, celková šířka </t>
    </r>
    <r>
      <rPr>
        <sz val="11"/>
        <rFont val="Calibri"/>
        <family val="2"/>
        <charset val="238"/>
      </rPr>
      <t>min. 1100 mm</t>
    </r>
  </si>
  <si>
    <r>
      <t xml:space="preserve">Celokovová 5-místná čekárenská lavice s polstrováním, celková šířka </t>
    </r>
    <r>
      <rPr>
        <sz val="11"/>
        <rFont val="Calibri"/>
        <family val="2"/>
        <charset val="238"/>
      </rPr>
      <t>min. 2800 mm</t>
    </r>
  </si>
  <si>
    <t>Celokovová lavice</t>
  </si>
  <si>
    <t>Celokovová lavice s polstrováním</t>
  </si>
  <si>
    <t>Čalouněná 2-místná čekárenská lavice, celková šířka min. 1100 mm</t>
  </si>
  <si>
    <t>Čalouněná 5-místná čekárenská lavice, celková šířka min. 2600 mm</t>
  </si>
  <si>
    <t>Čalouněná 4-místná čekárenská lavice, celková šířka min. 2100 mm</t>
  </si>
  <si>
    <t>Čalouněná 3-místná čekárenská lavice, celková šířka min. 1600 mm</t>
  </si>
  <si>
    <t>Čalouněná 2-místná čekárenská lavice</t>
  </si>
  <si>
    <t>Čalouněná 3-místná čekárenská lavice</t>
  </si>
  <si>
    <t>Čalouněná 4-místná čekárenská lavice</t>
  </si>
  <si>
    <t>Čalouněná 5-místná čekárenská lavice</t>
  </si>
  <si>
    <t>Čalouněná lavice</t>
  </si>
  <si>
    <t>Plastová lavice</t>
  </si>
  <si>
    <t>Plastová 2-místná čekárenská lavice</t>
  </si>
  <si>
    <t>Plastová 2-místná čekárenská lavice, celková šířka min. 1050 mm</t>
  </si>
  <si>
    <t>Plastová 3-místná čekárenská lavice, celková šířka min. 1600 mm</t>
  </si>
  <si>
    <t>Plastová 4-místná čekárenská lavice, celková šířka min. 2100 mm</t>
  </si>
  <si>
    <t>Plastová 5-místná čekárenská lavice, celková šířka min. 2600 mm</t>
  </si>
  <si>
    <t>Plastová 5-místná čekárenská lavice</t>
  </si>
  <si>
    <t>Plastová 4-místná čekárenská lavice</t>
  </si>
  <si>
    <t>Plastová 3-místná čekárenská lavice</t>
  </si>
  <si>
    <t>Židle jednací bez područek čalouněná látkou, stohovatelná, sedák a opěrák čalouněný látkou ve stejné barvě (minimálně 3 barevné provedení), zadní strana opěráku a spodní část sedáku krytá plastem</t>
  </si>
  <si>
    <t>Židle jednací bez područek čalouněná látkou</t>
  </si>
  <si>
    <t>Židle jednací bez područek plastová</t>
  </si>
  <si>
    <t>Židle jednací bez područek čalouněná odolnou koženkou nebo ekokůží v jedné barvě (minimálně 3 barvené provedení), stohovatelná, omyvatelný a dezinfikovatelný povrch vhodný do zdravotnictví, zadní strana opěráku a spodní část sedáku krytá plastem</t>
  </si>
  <si>
    <t>Židle jednací bez područek koženková</t>
  </si>
  <si>
    <t>Židle jednací s područkami čalouněná látkou, stohovatelná, sedák a opěrák čalouněný látkou ve stejné barvě (minimálně 3 barevné provedení), zadní strana opěráku a spodní část sedáku krytá plastem</t>
  </si>
  <si>
    <t>Židle jednací s područkami čalouněná látkou</t>
  </si>
  <si>
    <t>Židle jednací s područkami čalouněná odolnou koženkou nebo ekokůží v jedné barvě (minimálně 3 barvené provedení), stohovatelná, omyvatelný a dezinfikovatelný povrch vhodný do zdravotnictví, zadní strana opěráku a spodní část sedáku krytá plastem</t>
  </si>
  <si>
    <t>Židle jednací s područkami koženková</t>
  </si>
  <si>
    <t>Dřevěná židle</t>
  </si>
  <si>
    <t>Dřevěná židle bez područek</t>
  </si>
  <si>
    <t>Laboratorní židle</t>
  </si>
  <si>
    <t>Laboratorní židle s opěrákem</t>
  </si>
  <si>
    <t>Laboratorní židle s opěrákem a opěrným kruhem na nohy</t>
  </si>
  <si>
    <t>Dřevěné křeslo</t>
  </si>
  <si>
    <t>Polohovací křeslo s vysouvací podnožkou a ručními opěrky</t>
  </si>
  <si>
    <t>Polohovací křeslo s vysouvací podnožkou a ručními opěrky čalouněné EKO kůží nebo koženkou</t>
  </si>
  <si>
    <t>Laboratorní židle bez opěráku</t>
  </si>
  <si>
    <t>Kancelářská židle - síťovina</t>
  </si>
  <si>
    <t>Kancelářská židle - látka</t>
  </si>
  <si>
    <t>Kancelářská židle - síťovina, sedák čalouněn látkou, zádová opěrka z pevné samonosné síťoviny</t>
  </si>
  <si>
    <t>Kancelářská židle - látka, sedák i zádová opěrka čalouněn látkou, synchronní mechanismus, nosnost min. 130 kg</t>
  </si>
  <si>
    <t>Kancelářská židle - látka, sedák i zádová opěrka čalouněn látkou, synchronní mechanismus, nosnost min. 150 kg</t>
  </si>
  <si>
    <t>Kancelářská židle - látka, sedák i zádová opěrka čalouněn látkou, asynchronní mechanismus, nosnost min. 130 kg</t>
  </si>
  <si>
    <t>Kancelářská žídle - EKO kůže nebo koženka, nosnost min. 130 kg</t>
  </si>
  <si>
    <t>Kancelářská žídle - EKO kůže nebo koženka, nosnost min. 150 kg</t>
  </si>
  <si>
    <t>Kancelářské židle</t>
  </si>
  <si>
    <t>Jednolůžková postel s čelem</t>
  </si>
  <si>
    <t>Jednolůžková postel s čelem, včetně roštu a matrace</t>
  </si>
  <si>
    <t>Manažerské křeslo - kožené</t>
  </si>
  <si>
    <t>Manažerské křeslo - síťovina</t>
  </si>
  <si>
    <t>Křeslo s kovovou kostrou</t>
  </si>
  <si>
    <t>Trojkřeslo s kovovou kostrou</t>
  </si>
  <si>
    <t>Křeslo s kovovou kostrou, čalouněné EKO-kůží nebo koženkou</t>
  </si>
  <si>
    <t>Trojkřeslo s kovovou kostrou, čalouněné EKO-kůží nebo koženkou</t>
  </si>
  <si>
    <t>Sedací souprava třímístná - rozkládací, s úložným prostorem</t>
  </si>
  <si>
    <t>Sedací souprava rohová - pravé i levé provedení</t>
  </si>
  <si>
    <t>Celokovová 2-místná čekárenská lavice s polstrováním</t>
  </si>
  <si>
    <t>Celokovová 3-místná čekárenská lavice s polstrováním</t>
  </si>
  <si>
    <t>Celokovová 4-místná čekárenská lavice s polstrováním</t>
  </si>
  <si>
    <t>Celokovová 5-místná čekárenská lavice s polstrováním</t>
  </si>
  <si>
    <t>Židle jednací bez područek plastová, stohovatelná, sedák a opěrák plastový ve stejné barvě (minimálně 3 barevné provedení), omyvatelný a dezinfikovatelný povrch vhodný do zdravotnictví</t>
  </si>
  <si>
    <t>Manažerské křeslo - síťovina - hlavová opěrka</t>
  </si>
  <si>
    <t>Pohovka dvoumístná - nerozkládací, bez úložného prostoru</t>
  </si>
  <si>
    <t>Pohovka třímístná - nerozkládací, bez úložného prostoru</t>
  </si>
  <si>
    <t>800 - 920</t>
  </si>
  <si>
    <t>1150 - 1250</t>
  </si>
  <si>
    <t>min. 850</t>
  </si>
  <si>
    <t>Kuchyňská pracovní deska šíře 28mm</t>
  </si>
  <si>
    <t>Kuchyňská pracovní deska šíře 38mm</t>
  </si>
  <si>
    <t>min. 400</t>
  </si>
  <si>
    <t>Pohovka - křeslo</t>
  </si>
  <si>
    <t>Kancelářská židle - EKO kůže</t>
  </si>
  <si>
    <t>Kuchyňská skříňka - policová s 1 zásuvkou nahoře - dvoudveřová</t>
  </si>
  <si>
    <t>Sedací souprava dvoumístná - rozkládací, bez úložného prostoru</t>
  </si>
  <si>
    <t xml:space="preserve">Přísedová deska 1/4 kruh </t>
  </si>
  <si>
    <t>Přísedová deska 1/4 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</si>
</sst>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left" vertical="center"/>
    </xf>
    <xf numFmtId="4" fontId="0" fillId="3" borderId="6" xfId="0" applyNumberFormat="1" applyFill="1" applyBorder="1"/>
    <xf numFmtId="4" fontId="0" fillId="3" borderId="10" xfId="0" applyNumberFormat="1" applyFill="1" applyBorder="1"/>
    <xf numFmtId="4" fontId="0" fillId="3" borderId="1" xfId="0" applyNumberFormat="1" applyFill="1" applyBorder="1"/>
    <xf numFmtId="4" fontId="0" fillId="3" borderId="11" xfId="0" applyNumberFormat="1" applyFill="1" applyBorder="1"/>
    <xf numFmtId="4" fontId="0" fillId="3" borderId="2" xfId="0" applyNumberFormat="1" applyFill="1" applyBorder="1"/>
    <xf numFmtId="4" fontId="0" fillId="3" borderId="12" xfId="0" applyNumberFormat="1" applyFill="1" applyBorder="1"/>
    <xf numFmtId="4" fontId="5" fillId="0" borderId="5" xfId="0" applyNumberFormat="1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4" fontId="0" fillId="4" borderId="14" xfId="0" applyNumberFormat="1" applyFill="1" applyBorder="1"/>
    <xf numFmtId="4" fontId="0" fillId="4" borderId="15" xfId="0" applyNumberFormat="1" applyFill="1" applyBorder="1"/>
    <xf numFmtId="4" fontId="0" fillId="4" borderId="1" xfId="0" applyNumberFormat="1" applyFill="1" applyBorder="1"/>
    <xf numFmtId="4" fontId="0" fillId="4" borderId="11" xfId="0" applyNumberFormat="1" applyFill="1" applyBorder="1"/>
    <xf numFmtId="4" fontId="0" fillId="4" borderId="2" xfId="0" applyNumberFormat="1" applyFill="1" applyBorder="1"/>
    <xf numFmtId="4" fontId="0" fillId="4" borderId="12" xfId="0" applyNumberFormat="1" applyFill="1" applyBorder="1"/>
    <xf numFmtId="0" fontId="3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48CE"/>
      <color rgb="FF48F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48CE"/>
  </sheetPr>
  <dimension ref="A1:L143"/>
  <sheetViews>
    <sheetView tabSelected="1" zoomScaleNormal="100" workbookViewId="0">
      <pane ySplit="1" topLeftCell="A2" activePane="bottomLeft" state="frozen"/>
      <selection activeCell="E1" sqref="E1"/>
      <selection pane="bottomLeft" activeCell="I12" sqref="I12"/>
    </sheetView>
  </sheetViews>
  <sheetFormatPr defaultRowHeight="15" x14ac:dyDescent="0.25"/>
  <cols>
    <col min="1" max="1" width="12.5703125" bestFit="1" customWidth="1"/>
    <col min="2" max="2" width="25.28515625" style="18" bestFit="1" customWidth="1"/>
    <col min="3" max="3" width="57.42578125" bestFit="1" customWidth="1"/>
    <col min="4" max="4" width="75.7109375" bestFit="1" customWidth="1"/>
    <col min="5" max="5" width="10.5703125" customWidth="1"/>
    <col min="6" max="6" width="8.85546875" bestFit="1" customWidth="1"/>
    <col min="7" max="7" width="10.5703125" bestFit="1" customWidth="1"/>
    <col min="8" max="8" width="8.85546875" bestFit="1" customWidth="1"/>
    <col min="9" max="9" width="18.28515625" bestFit="1" customWidth="1"/>
    <col min="10" max="10" width="14.42578125" bestFit="1" customWidth="1"/>
    <col min="11" max="11" width="12" bestFit="1" customWidth="1"/>
    <col min="12" max="12" width="18.28515625" bestFit="1" customWidth="1"/>
  </cols>
  <sheetData>
    <row r="1" spans="1:12" ht="46.5" thickTop="1" thickBot="1" x14ac:dyDescent="0.3">
      <c r="A1" s="3" t="s">
        <v>3</v>
      </c>
      <c r="B1" s="4" t="s">
        <v>4</v>
      </c>
      <c r="C1" s="4" t="s">
        <v>5</v>
      </c>
      <c r="D1" s="4" t="s">
        <v>8</v>
      </c>
      <c r="E1" s="4" t="s">
        <v>12</v>
      </c>
      <c r="F1" s="4" t="s">
        <v>14</v>
      </c>
      <c r="G1" s="4" t="s">
        <v>13</v>
      </c>
      <c r="H1" s="5" t="s">
        <v>1</v>
      </c>
      <c r="I1" s="5" t="s">
        <v>6</v>
      </c>
      <c r="J1" s="5" t="s">
        <v>2</v>
      </c>
      <c r="K1" s="5" t="s">
        <v>50</v>
      </c>
      <c r="L1" s="6" t="s">
        <v>7</v>
      </c>
    </row>
    <row r="2" spans="1:12" ht="15.75" thickTop="1" x14ac:dyDescent="0.25">
      <c r="A2" s="28">
        <v>1</v>
      </c>
      <c r="B2" s="29" t="s">
        <v>41</v>
      </c>
      <c r="C2" s="30" t="s">
        <v>36</v>
      </c>
      <c r="D2" s="30" t="s">
        <v>36</v>
      </c>
      <c r="E2" s="30">
        <v>800</v>
      </c>
      <c r="F2" s="30">
        <v>600</v>
      </c>
      <c r="G2" s="30" t="s">
        <v>104</v>
      </c>
      <c r="H2" s="58" t="s">
        <v>88</v>
      </c>
      <c r="I2" s="12">
        <v>52</v>
      </c>
      <c r="J2" s="44">
        <v>0</v>
      </c>
      <c r="K2" s="42">
        <f>J2*1.21</f>
        <v>0</v>
      </c>
      <c r="L2" s="43">
        <f>I2*J2*2</f>
        <v>0</v>
      </c>
    </row>
    <row r="3" spans="1:12" x14ac:dyDescent="0.25">
      <c r="A3" s="31">
        <v>2</v>
      </c>
      <c r="B3" s="24"/>
      <c r="C3" s="10" t="s">
        <v>36</v>
      </c>
      <c r="D3" s="10" t="s">
        <v>36</v>
      </c>
      <c r="E3" s="10">
        <v>800</v>
      </c>
      <c r="F3" s="10">
        <v>800</v>
      </c>
      <c r="G3" s="10" t="s">
        <v>104</v>
      </c>
      <c r="H3" s="52" t="s">
        <v>88</v>
      </c>
      <c r="I3" s="1">
        <v>2</v>
      </c>
      <c r="J3" s="44">
        <v>0</v>
      </c>
      <c r="K3" s="44">
        <f t="shared" ref="K3:K66" si="0">J3*1.21</f>
        <v>0</v>
      </c>
      <c r="L3" s="45">
        <f t="shared" ref="L3:L66" si="1">I3*J3*2</f>
        <v>0</v>
      </c>
    </row>
    <row r="4" spans="1:12" x14ac:dyDescent="0.25">
      <c r="A4" s="31">
        <v>3</v>
      </c>
      <c r="B4" s="24"/>
      <c r="C4" s="10" t="s">
        <v>36</v>
      </c>
      <c r="D4" s="10" t="s">
        <v>36</v>
      </c>
      <c r="E4" s="10">
        <v>1200</v>
      </c>
      <c r="F4" s="10">
        <v>600</v>
      </c>
      <c r="G4" s="10" t="s">
        <v>104</v>
      </c>
      <c r="H4" s="52" t="s">
        <v>88</v>
      </c>
      <c r="I4" s="1">
        <v>15</v>
      </c>
      <c r="J4" s="44">
        <v>0</v>
      </c>
      <c r="K4" s="44">
        <f t="shared" si="0"/>
        <v>0</v>
      </c>
      <c r="L4" s="45">
        <f t="shared" si="1"/>
        <v>0</v>
      </c>
    </row>
    <row r="5" spans="1:12" x14ac:dyDescent="0.25">
      <c r="A5" s="31">
        <v>4</v>
      </c>
      <c r="B5" s="24"/>
      <c r="C5" s="10" t="s">
        <v>36</v>
      </c>
      <c r="D5" s="10" t="s">
        <v>36</v>
      </c>
      <c r="E5" s="10">
        <v>1200</v>
      </c>
      <c r="F5" s="10">
        <v>800</v>
      </c>
      <c r="G5" s="10" t="s">
        <v>104</v>
      </c>
      <c r="H5" s="52" t="s">
        <v>88</v>
      </c>
      <c r="I5" s="1">
        <v>14</v>
      </c>
      <c r="J5" s="44">
        <v>0</v>
      </c>
      <c r="K5" s="44">
        <f t="shared" si="0"/>
        <v>0</v>
      </c>
      <c r="L5" s="45">
        <f t="shared" si="1"/>
        <v>0</v>
      </c>
    </row>
    <row r="6" spans="1:12" x14ac:dyDescent="0.25">
      <c r="A6" s="31">
        <v>5</v>
      </c>
      <c r="B6" s="24"/>
      <c r="C6" s="10" t="s">
        <v>36</v>
      </c>
      <c r="D6" s="10" t="s">
        <v>36</v>
      </c>
      <c r="E6" s="10">
        <v>1400</v>
      </c>
      <c r="F6" s="10">
        <v>600</v>
      </c>
      <c r="G6" s="10" t="s">
        <v>104</v>
      </c>
      <c r="H6" s="52" t="s">
        <v>88</v>
      </c>
      <c r="I6" s="1">
        <v>8</v>
      </c>
      <c r="J6" s="44">
        <v>0</v>
      </c>
      <c r="K6" s="44">
        <f t="shared" si="0"/>
        <v>0</v>
      </c>
      <c r="L6" s="45">
        <f t="shared" si="1"/>
        <v>0</v>
      </c>
    </row>
    <row r="7" spans="1:12" x14ac:dyDescent="0.25">
      <c r="A7" s="31">
        <v>6</v>
      </c>
      <c r="B7" s="24"/>
      <c r="C7" s="10" t="s">
        <v>36</v>
      </c>
      <c r="D7" s="10" t="s">
        <v>36</v>
      </c>
      <c r="E7" s="10">
        <v>1400</v>
      </c>
      <c r="F7" s="10">
        <v>800</v>
      </c>
      <c r="G7" s="10" t="s">
        <v>104</v>
      </c>
      <c r="H7" s="52" t="s">
        <v>88</v>
      </c>
      <c r="I7" s="1">
        <v>10</v>
      </c>
      <c r="J7" s="44">
        <v>0</v>
      </c>
      <c r="K7" s="44">
        <f t="shared" si="0"/>
        <v>0</v>
      </c>
      <c r="L7" s="45">
        <f t="shared" si="1"/>
        <v>0</v>
      </c>
    </row>
    <row r="8" spans="1:12" x14ac:dyDescent="0.25">
      <c r="A8" s="31">
        <v>7</v>
      </c>
      <c r="B8" s="24"/>
      <c r="C8" s="10" t="s">
        <v>36</v>
      </c>
      <c r="D8" s="10" t="s">
        <v>36</v>
      </c>
      <c r="E8" s="10">
        <v>1600</v>
      </c>
      <c r="F8" s="10">
        <v>600</v>
      </c>
      <c r="G8" s="10" t="s">
        <v>104</v>
      </c>
      <c r="H8" s="52" t="s">
        <v>88</v>
      </c>
      <c r="I8" s="1">
        <v>5</v>
      </c>
      <c r="J8" s="44">
        <v>0</v>
      </c>
      <c r="K8" s="44">
        <f t="shared" si="0"/>
        <v>0</v>
      </c>
      <c r="L8" s="45">
        <f t="shared" si="1"/>
        <v>0</v>
      </c>
    </row>
    <row r="9" spans="1:12" x14ac:dyDescent="0.25">
      <c r="A9" s="31">
        <v>8</v>
      </c>
      <c r="B9" s="24"/>
      <c r="C9" s="10" t="s">
        <v>36</v>
      </c>
      <c r="D9" s="10" t="s">
        <v>36</v>
      </c>
      <c r="E9" s="10">
        <v>1600</v>
      </c>
      <c r="F9" s="10">
        <v>800</v>
      </c>
      <c r="G9" s="10" t="s">
        <v>104</v>
      </c>
      <c r="H9" s="52" t="s">
        <v>88</v>
      </c>
      <c r="I9" s="1">
        <v>10</v>
      </c>
      <c r="J9" s="44">
        <v>0</v>
      </c>
      <c r="K9" s="44">
        <f t="shared" si="0"/>
        <v>0</v>
      </c>
      <c r="L9" s="45">
        <f t="shared" si="1"/>
        <v>0</v>
      </c>
    </row>
    <row r="10" spans="1:12" x14ac:dyDescent="0.25">
      <c r="A10" s="31">
        <v>9</v>
      </c>
      <c r="B10" s="24"/>
      <c r="C10" s="10" t="s">
        <v>36</v>
      </c>
      <c r="D10" s="10" t="s">
        <v>36</v>
      </c>
      <c r="E10" s="10">
        <v>1800</v>
      </c>
      <c r="F10" s="10">
        <v>800</v>
      </c>
      <c r="G10" s="10" t="s">
        <v>104</v>
      </c>
      <c r="H10" s="52" t="s">
        <v>88</v>
      </c>
      <c r="I10" s="1">
        <v>4</v>
      </c>
      <c r="J10" s="44">
        <v>0</v>
      </c>
      <c r="K10" s="44">
        <f t="shared" si="0"/>
        <v>0</v>
      </c>
      <c r="L10" s="45">
        <f t="shared" si="1"/>
        <v>0</v>
      </c>
    </row>
    <row r="11" spans="1:12" ht="30" x14ac:dyDescent="0.25">
      <c r="A11" s="31">
        <v>10</v>
      </c>
      <c r="B11" s="24"/>
      <c r="C11" s="10" t="s">
        <v>44</v>
      </c>
      <c r="D11" s="10" t="s">
        <v>105</v>
      </c>
      <c r="E11" s="10">
        <v>1600</v>
      </c>
      <c r="F11" s="10">
        <v>1200</v>
      </c>
      <c r="G11" s="10" t="s">
        <v>104</v>
      </c>
      <c r="H11" s="52" t="s">
        <v>88</v>
      </c>
      <c r="I11" s="1">
        <v>2</v>
      </c>
      <c r="J11" s="44">
        <v>0</v>
      </c>
      <c r="K11" s="44">
        <f t="shared" si="0"/>
        <v>0</v>
      </c>
      <c r="L11" s="45">
        <f t="shared" si="1"/>
        <v>0</v>
      </c>
    </row>
    <row r="12" spans="1:12" ht="30" x14ac:dyDescent="0.25">
      <c r="A12" s="31">
        <v>11</v>
      </c>
      <c r="B12" s="24"/>
      <c r="C12" s="10" t="s">
        <v>44</v>
      </c>
      <c r="D12" s="10" t="s">
        <v>105</v>
      </c>
      <c r="E12" s="10">
        <v>1800</v>
      </c>
      <c r="F12" s="10">
        <v>1200</v>
      </c>
      <c r="G12" s="10" t="s">
        <v>104</v>
      </c>
      <c r="H12" s="52" t="s">
        <v>88</v>
      </c>
      <c r="I12" s="1">
        <v>3</v>
      </c>
      <c r="J12" s="44">
        <v>0</v>
      </c>
      <c r="K12" s="44">
        <f t="shared" si="0"/>
        <v>0</v>
      </c>
      <c r="L12" s="45">
        <f t="shared" si="1"/>
        <v>0</v>
      </c>
    </row>
    <row r="13" spans="1:12" x14ac:dyDescent="0.25">
      <c r="A13" s="31">
        <v>12</v>
      </c>
      <c r="B13" s="24"/>
      <c r="C13" s="10" t="s">
        <v>15</v>
      </c>
      <c r="D13" s="10" t="s">
        <v>15</v>
      </c>
      <c r="E13" s="10">
        <v>800</v>
      </c>
      <c r="F13" s="10">
        <v>600</v>
      </c>
      <c r="G13" s="10" t="s">
        <v>104</v>
      </c>
      <c r="H13" s="52" t="s">
        <v>88</v>
      </c>
      <c r="I13" s="1">
        <v>7</v>
      </c>
      <c r="J13" s="44">
        <v>0</v>
      </c>
      <c r="K13" s="44">
        <f t="shared" si="0"/>
        <v>0</v>
      </c>
      <c r="L13" s="45">
        <f t="shared" si="1"/>
        <v>0</v>
      </c>
    </row>
    <row r="14" spans="1:12" x14ac:dyDescent="0.25">
      <c r="A14" s="31">
        <v>13</v>
      </c>
      <c r="B14" s="24"/>
      <c r="C14" s="10" t="s">
        <v>15</v>
      </c>
      <c r="D14" s="10" t="s">
        <v>15</v>
      </c>
      <c r="E14" s="10">
        <v>800</v>
      </c>
      <c r="F14" s="10">
        <v>800</v>
      </c>
      <c r="G14" s="10" t="s">
        <v>104</v>
      </c>
      <c r="H14" s="52" t="s">
        <v>88</v>
      </c>
      <c r="I14" s="1">
        <v>2</v>
      </c>
      <c r="J14" s="44">
        <v>0</v>
      </c>
      <c r="K14" s="44">
        <f t="shared" si="0"/>
        <v>0</v>
      </c>
      <c r="L14" s="45">
        <f t="shared" si="1"/>
        <v>0</v>
      </c>
    </row>
    <row r="15" spans="1:12" x14ac:dyDescent="0.25">
      <c r="A15" s="31">
        <v>14</v>
      </c>
      <c r="B15" s="24"/>
      <c r="C15" s="10" t="s">
        <v>15</v>
      </c>
      <c r="D15" s="10" t="s">
        <v>15</v>
      </c>
      <c r="E15" s="10">
        <v>1200</v>
      </c>
      <c r="F15" s="10">
        <v>600</v>
      </c>
      <c r="G15" s="10" t="s">
        <v>104</v>
      </c>
      <c r="H15" s="52" t="s">
        <v>88</v>
      </c>
      <c r="I15" s="1">
        <v>26</v>
      </c>
      <c r="J15" s="44">
        <v>0</v>
      </c>
      <c r="K15" s="44">
        <f t="shared" si="0"/>
        <v>0</v>
      </c>
      <c r="L15" s="45">
        <f t="shared" si="1"/>
        <v>0</v>
      </c>
    </row>
    <row r="16" spans="1:12" ht="15.75" thickTop="1" x14ac:dyDescent="0.25">
      <c r="A16" s="31">
        <v>15</v>
      </c>
      <c r="B16" s="24"/>
      <c r="C16" s="10" t="s">
        <v>15</v>
      </c>
      <c r="D16" s="10" t="s">
        <v>15</v>
      </c>
      <c r="E16" s="10">
        <v>1200</v>
      </c>
      <c r="F16" s="10">
        <v>800</v>
      </c>
      <c r="G16" s="10" t="s">
        <v>104</v>
      </c>
      <c r="H16" s="52" t="s">
        <v>88</v>
      </c>
      <c r="I16" s="1">
        <v>3</v>
      </c>
      <c r="J16" s="44">
        <v>0</v>
      </c>
      <c r="K16" s="44">
        <f t="shared" si="0"/>
        <v>0</v>
      </c>
      <c r="L16" s="45">
        <f t="shared" si="1"/>
        <v>0</v>
      </c>
    </row>
    <row r="17" spans="1:12" x14ac:dyDescent="0.25">
      <c r="A17" s="31">
        <v>16</v>
      </c>
      <c r="B17" s="24"/>
      <c r="C17" s="10" t="s">
        <v>15</v>
      </c>
      <c r="D17" s="10" t="s">
        <v>15</v>
      </c>
      <c r="E17" s="10">
        <v>1400</v>
      </c>
      <c r="F17" s="10">
        <v>600</v>
      </c>
      <c r="G17" s="10" t="s">
        <v>104</v>
      </c>
      <c r="H17" s="52" t="s">
        <v>88</v>
      </c>
      <c r="I17" s="1">
        <v>4</v>
      </c>
      <c r="J17" s="44">
        <v>0</v>
      </c>
      <c r="K17" s="44">
        <f t="shared" si="0"/>
        <v>0</v>
      </c>
      <c r="L17" s="45">
        <f t="shared" si="1"/>
        <v>0</v>
      </c>
    </row>
    <row r="18" spans="1:12" x14ac:dyDescent="0.25">
      <c r="A18" s="31">
        <v>17</v>
      </c>
      <c r="B18" s="24"/>
      <c r="C18" s="10" t="s">
        <v>15</v>
      </c>
      <c r="D18" s="10" t="s">
        <v>15</v>
      </c>
      <c r="E18" s="10">
        <v>1400</v>
      </c>
      <c r="F18" s="10">
        <v>800</v>
      </c>
      <c r="G18" s="10" t="s">
        <v>104</v>
      </c>
      <c r="H18" s="52" t="s">
        <v>88</v>
      </c>
      <c r="I18" s="1">
        <v>9</v>
      </c>
      <c r="J18" s="44">
        <v>0</v>
      </c>
      <c r="K18" s="44">
        <f t="shared" si="0"/>
        <v>0</v>
      </c>
      <c r="L18" s="45">
        <f t="shared" si="1"/>
        <v>0</v>
      </c>
    </row>
    <row r="19" spans="1:12" x14ac:dyDescent="0.25">
      <c r="A19" s="31">
        <v>18</v>
      </c>
      <c r="B19" s="24"/>
      <c r="C19" s="10" t="s">
        <v>15</v>
      </c>
      <c r="D19" s="10" t="s">
        <v>15</v>
      </c>
      <c r="E19" s="10">
        <v>1600</v>
      </c>
      <c r="F19" s="10">
        <v>600</v>
      </c>
      <c r="G19" s="10" t="s">
        <v>104</v>
      </c>
      <c r="H19" s="52" t="s">
        <v>88</v>
      </c>
      <c r="I19" s="1">
        <v>5</v>
      </c>
      <c r="J19" s="44">
        <v>0</v>
      </c>
      <c r="K19" s="44">
        <f t="shared" si="0"/>
        <v>0</v>
      </c>
      <c r="L19" s="45">
        <f t="shared" si="1"/>
        <v>0</v>
      </c>
    </row>
    <row r="20" spans="1:12" x14ac:dyDescent="0.25">
      <c r="A20" s="31">
        <v>19</v>
      </c>
      <c r="B20" s="24"/>
      <c r="C20" s="10" t="s">
        <v>15</v>
      </c>
      <c r="D20" s="10" t="s">
        <v>15</v>
      </c>
      <c r="E20" s="10">
        <v>1600</v>
      </c>
      <c r="F20" s="10">
        <v>800</v>
      </c>
      <c r="G20" s="10" t="s">
        <v>104</v>
      </c>
      <c r="H20" s="52" t="s">
        <v>88</v>
      </c>
      <c r="I20" s="1">
        <v>10</v>
      </c>
      <c r="J20" s="44">
        <v>0</v>
      </c>
      <c r="K20" s="44">
        <f t="shared" si="0"/>
        <v>0</v>
      </c>
      <c r="L20" s="45">
        <f t="shared" si="1"/>
        <v>0</v>
      </c>
    </row>
    <row r="21" spans="1:12" x14ac:dyDescent="0.25">
      <c r="A21" s="31">
        <v>20</v>
      </c>
      <c r="B21" s="24"/>
      <c r="C21" s="10" t="s">
        <v>15</v>
      </c>
      <c r="D21" s="10" t="s">
        <v>15</v>
      </c>
      <c r="E21" s="10">
        <v>1800</v>
      </c>
      <c r="F21" s="10">
        <v>800</v>
      </c>
      <c r="G21" s="10" t="s">
        <v>104</v>
      </c>
      <c r="H21" s="52" t="s">
        <v>88</v>
      </c>
      <c r="I21" s="1">
        <v>3</v>
      </c>
      <c r="J21" s="44">
        <v>0</v>
      </c>
      <c r="K21" s="44">
        <f t="shared" si="0"/>
        <v>0</v>
      </c>
      <c r="L21" s="45">
        <f t="shared" si="1"/>
        <v>0</v>
      </c>
    </row>
    <row r="22" spans="1:12" ht="30" x14ac:dyDescent="0.25">
      <c r="A22" s="31">
        <v>21</v>
      </c>
      <c r="B22" s="24"/>
      <c r="C22" s="10" t="s">
        <v>16</v>
      </c>
      <c r="D22" s="10" t="s">
        <v>106</v>
      </c>
      <c r="E22" s="10">
        <v>1600</v>
      </c>
      <c r="F22" s="10">
        <v>1200</v>
      </c>
      <c r="G22" s="10" t="s">
        <v>104</v>
      </c>
      <c r="H22" s="52" t="s">
        <v>88</v>
      </c>
      <c r="I22" s="1">
        <v>2</v>
      </c>
      <c r="J22" s="44">
        <v>0</v>
      </c>
      <c r="K22" s="44">
        <f t="shared" si="0"/>
        <v>0</v>
      </c>
      <c r="L22" s="45">
        <f t="shared" si="1"/>
        <v>0</v>
      </c>
    </row>
    <row r="23" spans="1:12" ht="30" x14ac:dyDescent="0.25">
      <c r="A23" s="31">
        <v>22</v>
      </c>
      <c r="B23" s="24"/>
      <c r="C23" s="10" t="s">
        <v>16</v>
      </c>
      <c r="D23" s="10" t="s">
        <v>106</v>
      </c>
      <c r="E23" s="10">
        <v>1800</v>
      </c>
      <c r="F23" s="10">
        <v>1200</v>
      </c>
      <c r="G23" s="10" t="s">
        <v>104</v>
      </c>
      <c r="H23" s="52" t="s">
        <v>88</v>
      </c>
      <c r="I23" s="1">
        <v>4</v>
      </c>
      <c r="J23" s="44">
        <v>0</v>
      </c>
      <c r="K23" s="44">
        <f t="shared" si="0"/>
        <v>0</v>
      </c>
      <c r="L23" s="45">
        <f t="shared" si="1"/>
        <v>0</v>
      </c>
    </row>
    <row r="24" spans="1:12" x14ac:dyDescent="0.25">
      <c r="A24" s="31">
        <v>23</v>
      </c>
      <c r="B24" s="24"/>
      <c r="C24" s="10" t="s">
        <v>48</v>
      </c>
      <c r="D24" s="10" t="s">
        <v>48</v>
      </c>
      <c r="E24" s="10">
        <v>800</v>
      </c>
      <c r="F24" s="10">
        <v>600</v>
      </c>
      <c r="G24" s="10" t="s">
        <v>104</v>
      </c>
      <c r="H24" s="52" t="s">
        <v>88</v>
      </c>
      <c r="I24" s="1">
        <v>25</v>
      </c>
      <c r="J24" s="44">
        <v>0</v>
      </c>
      <c r="K24" s="44">
        <f t="shared" si="0"/>
        <v>0</v>
      </c>
      <c r="L24" s="45">
        <f t="shared" si="1"/>
        <v>0</v>
      </c>
    </row>
    <row r="25" spans="1:12" x14ac:dyDescent="0.25">
      <c r="A25" s="31">
        <v>24</v>
      </c>
      <c r="B25" s="24"/>
      <c r="C25" s="10" t="s">
        <v>48</v>
      </c>
      <c r="D25" s="10" t="s">
        <v>48</v>
      </c>
      <c r="E25" s="10">
        <v>800</v>
      </c>
      <c r="F25" s="10">
        <v>800</v>
      </c>
      <c r="G25" s="10" t="s">
        <v>104</v>
      </c>
      <c r="H25" s="52" t="s">
        <v>88</v>
      </c>
      <c r="I25" s="1">
        <v>15</v>
      </c>
      <c r="J25" s="44">
        <v>0</v>
      </c>
      <c r="K25" s="44">
        <f t="shared" si="0"/>
        <v>0</v>
      </c>
      <c r="L25" s="45">
        <f t="shared" si="1"/>
        <v>0</v>
      </c>
    </row>
    <row r="26" spans="1:12" x14ac:dyDescent="0.25">
      <c r="A26" s="31">
        <v>25</v>
      </c>
      <c r="B26" s="24"/>
      <c r="C26" s="10" t="s">
        <v>48</v>
      </c>
      <c r="D26" s="10" t="s">
        <v>48</v>
      </c>
      <c r="E26" s="10">
        <v>1200</v>
      </c>
      <c r="F26" s="10">
        <v>600</v>
      </c>
      <c r="G26" s="10" t="s">
        <v>104</v>
      </c>
      <c r="H26" s="52" t="s">
        <v>88</v>
      </c>
      <c r="I26" s="1">
        <v>7</v>
      </c>
      <c r="J26" s="44">
        <v>0</v>
      </c>
      <c r="K26" s="44">
        <f t="shared" si="0"/>
        <v>0</v>
      </c>
      <c r="L26" s="45">
        <f t="shared" si="1"/>
        <v>0</v>
      </c>
    </row>
    <row r="27" spans="1:12" x14ac:dyDescent="0.25">
      <c r="A27" s="31">
        <v>26</v>
      </c>
      <c r="B27" s="24"/>
      <c r="C27" s="10" t="s">
        <v>48</v>
      </c>
      <c r="D27" s="10" t="s">
        <v>48</v>
      </c>
      <c r="E27" s="10">
        <v>1200</v>
      </c>
      <c r="F27" s="10">
        <v>800</v>
      </c>
      <c r="G27" s="10" t="s">
        <v>104</v>
      </c>
      <c r="H27" s="52" t="s">
        <v>88</v>
      </c>
      <c r="I27" s="1">
        <v>7</v>
      </c>
      <c r="J27" s="44">
        <v>0</v>
      </c>
      <c r="K27" s="44">
        <f t="shared" si="0"/>
        <v>0</v>
      </c>
      <c r="L27" s="45">
        <f t="shared" si="1"/>
        <v>0</v>
      </c>
    </row>
    <row r="28" spans="1:12" x14ac:dyDescent="0.25">
      <c r="A28" s="31">
        <v>27</v>
      </c>
      <c r="B28" s="24"/>
      <c r="C28" s="10" t="s">
        <v>48</v>
      </c>
      <c r="D28" s="10" t="s">
        <v>48</v>
      </c>
      <c r="E28" s="10">
        <v>1400</v>
      </c>
      <c r="F28" s="10">
        <v>600</v>
      </c>
      <c r="G28" s="10" t="s">
        <v>104</v>
      </c>
      <c r="H28" s="52" t="s">
        <v>88</v>
      </c>
      <c r="I28" s="1">
        <v>1</v>
      </c>
      <c r="J28" s="44">
        <v>0</v>
      </c>
      <c r="K28" s="44">
        <f t="shared" si="0"/>
        <v>0</v>
      </c>
      <c r="L28" s="45">
        <f t="shared" si="1"/>
        <v>0</v>
      </c>
    </row>
    <row r="29" spans="1:12" x14ac:dyDescent="0.25">
      <c r="A29" s="31">
        <v>28</v>
      </c>
      <c r="B29" s="24"/>
      <c r="C29" s="10" t="s">
        <v>48</v>
      </c>
      <c r="D29" s="10" t="s">
        <v>48</v>
      </c>
      <c r="E29" s="10">
        <v>1400</v>
      </c>
      <c r="F29" s="10">
        <v>800</v>
      </c>
      <c r="G29" s="10" t="s">
        <v>104</v>
      </c>
      <c r="H29" s="52" t="s">
        <v>88</v>
      </c>
      <c r="I29" s="1">
        <v>3</v>
      </c>
      <c r="J29" s="44">
        <v>0</v>
      </c>
      <c r="K29" s="44">
        <f t="shared" si="0"/>
        <v>0</v>
      </c>
      <c r="L29" s="45">
        <f t="shared" si="1"/>
        <v>0</v>
      </c>
    </row>
    <row r="30" spans="1:12" x14ac:dyDescent="0.25">
      <c r="A30" s="31">
        <v>29</v>
      </c>
      <c r="B30" s="24"/>
      <c r="C30" s="10" t="s">
        <v>48</v>
      </c>
      <c r="D30" s="10" t="s">
        <v>48</v>
      </c>
      <c r="E30" s="10">
        <v>1600</v>
      </c>
      <c r="F30" s="10">
        <v>600</v>
      </c>
      <c r="G30" s="10" t="s">
        <v>104</v>
      </c>
      <c r="H30" s="52" t="s">
        <v>88</v>
      </c>
      <c r="I30" s="1">
        <v>6</v>
      </c>
      <c r="J30" s="44">
        <v>0</v>
      </c>
      <c r="K30" s="44">
        <f t="shared" si="0"/>
        <v>0</v>
      </c>
      <c r="L30" s="45">
        <f t="shared" si="1"/>
        <v>0</v>
      </c>
    </row>
    <row r="31" spans="1:12" x14ac:dyDescent="0.25">
      <c r="A31" s="31">
        <v>30</v>
      </c>
      <c r="B31" s="24"/>
      <c r="C31" s="10" t="s">
        <v>48</v>
      </c>
      <c r="D31" s="10" t="s">
        <v>48</v>
      </c>
      <c r="E31" s="10">
        <v>1600</v>
      </c>
      <c r="F31" s="10">
        <v>800</v>
      </c>
      <c r="G31" s="10" t="s">
        <v>104</v>
      </c>
      <c r="H31" s="52" t="s">
        <v>88</v>
      </c>
      <c r="I31" s="1">
        <v>5</v>
      </c>
      <c r="J31" s="44">
        <v>0</v>
      </c>
      <c r="K31" s="44">
        <f t="shared" si="0"/>
        <v>0</v>
      </c>
      <c r="L31" s="45">
        <f t="shared" si="1"/>
        <v>0</v>
      </c>
    </row>
    <row r="32" spans="1:12" x14ac:dyDescent="0.25">
      <c r="A32" s="31">
        <v>31</v>
      </c>
      <c r="B32" s="24"/>
      <c r="C32" s="10" t="s">
        <v>48</v>
      </c>
      <c r="D32" s="10" t="s">
        <v>48</v>
      </c>
      <c r="E32" s="10">
        <v>1800</v>
      </c>
      <c r="F32" s="10">
        <v>800</v>
      </c>
      <c r="G32" s="10" t="s">
        <v>104</v>
      </c>
      <c r="H32" s="52" t="s">
        <v>88</v>
      </c>
      <c r="I32" s="1">
        <v>7</v>
      </c>
      <c r="J32" s="44">
        <v>0</v>
      </c>
      <c r="K32" s="44">
        <f t="shared" si="0"/>
        <v>0</v>
      </c>
      <c r="L32" s="45">
        <f t="shared" si="1"/>
        <v>0</v>
      </c>
    </row>
    <row r="33" spans="1:12" s="11" customFormat="1" x14ac:dyDescent="0.25">
      <c r="A33" s="31">
        <v>32</v>
      </c>
      <c r="B33" s="32" t="s">
        <v>51</v>
      </c>
      <c r="C33" s="13" t="s">
        <v>37</v>
      </c>
      <c r="D33" s="13" t="s">
        <v>37</v>
      </c>
      <c r="E33" s="13">
        <v>800</v>
      </c>
      <c r="F33" s="13">
        <v>800</v>
      </c>
      <c r="G33" s="10" t="s">
        <v>104</v>
      </c>
      <c r="H33" s="52" t="s">
        <v>88</v>
      </c>
      <c r="I33" s="14">
        <v>1</v>
      </c>
      <c r="J33" s="44">
        <v>0</v>
      </c>
      <c r="K33" s="44">
        <f t="shared" si="0"/>
        <v>0</v>
      </c>
      <c r="L33" s="45">
        <f t="shared" si="1"/>
        <v>0</v>
      </c>
    </row>
    <row r="34" spans="1:12" x14ac:dyDescent="0.25">
      <c r="A34" s="31">
        <v>33</v>
      </c>
      <c r="B34" s="24"/>
      <c r="C34" s="33" t="s">
        <v>18</v>
      </c>
      <c r="D34" s="33" t="s">
        <v>18</v>
      </c>
      <c r="E34" s="33">
        <v>800</v>
      </c>
      <c r="F34" s="33">
        <v>800</v>
      </c>
      <c r="G34" s="10" t="s">
        <v>104</v>
      </c>
      <c r="H34" s="52" t="s">
        <v>88</v>
      </c>
      <c r="I34" s="1">
        <v>7</v>
      </c>
      <c r="J34" s="44">
        <v>0</v>
      </c>
      <c r="K34" s="44">
        <f t="shared" si="0"/>
        <v>0</v>
      </c>
      <c r="L34" s="45">
        <f t="shared" si="1"/>
        <v>0</v>
      </c>
    </row>
    <row r="35" spans="1:12" s="8" customFormat="1" x14ac:dyDescent="0.25">
      <c r="A35" s="31">
        <v>34</v>
      </c>
      <c r="B35" s="24"/>
      <c r="C35" s="33" t="s">
        <v>38</v>
      </c>
      <c r="D35" s="33" t="s">
        <v>38</v>
      </c>
      <c r="E35" s="33">
        <v>1200</v>
      </c>
      <c r="F35" s="33">
        <v>800</v>
      </c>
      <c r="G35" s="10" t="s">
        <v>104</v>
      </c>
      <c r="H35" s="52" t="s">
        <v>88</v>
      </c>
      <c r="I35" s="7">
        <v>1</v>
      </c>
      <c r="J35" s="44">
        <v>0</v>
      </c>
      <c r="K35" s="44">
        <f t="shared" si="0"/>
        <v>0</v>
      </c>
      <c r="L35" s="45">
        <f t="shared" si="1"/>
        <v>0</v>
      </c>
    </row>
    <row r="36" spans="1:12" s="8" customFormat="1" x14ac:dyDescent="0.25">
      <c r="A36" s="31">
        <v>35</v>
      </c>
      <c r="B36" s="24"/>
      <c r="C36" s="33" t="s">
        <v>19</v>
      </c>
      <c r="D36" s="33" t="s">
        <v>19</v>
      </c>
      <c r="E36" s="33">
        <v>1200</v>
      </c>
      <c r="F36" s="33">
        <v>800</v>
      </c>
      <c r="G36" s="10" t="s">
        <v>104</v>
      </c>
      <c r="H36" s="52" t="s">
        <v>88</v>
      </c>
      <c r="I36" s="7">
        <v>3</v>
      </c>
      <c r="J36" s="44">
        <v>0</v>
      </c>
      <c r="K36" s="44">
        <f t="shared" si="0"/>
        <v>0</v>
      </c>
      <c r="L36" s="45">
        <f t="shared" si="1"/>
        <v>0</v>
      </c>
    </row>
    <row r="37" spans="1:12" s="8" customFormat="1" x14ac:dyDescent="0.25">
      <c r="A37" s="31">
        <v>36</v>
      </c>
      <c r="B37" s="24"/>
      <c r="C37" s="33" t="s">
        <v>38</v>
      </c>
      <c r="D37" s="33" t="s">
        <v>38</v>
      </c>
      <c r="E37" s="33">
        <v>1400</v>
      </c>
      <c r="F37" s="33">
        <v>800</v>
      </c>
      <c r="G37" s="10" t="s">
        <v>104</v>
      </c>
      <c r="H37" s="52" t="s">
        <v>88</v>
      </c>
      <c r="I37" s="7">
        <v>1</v>
      </c>
      <c r="J37" s="44">
        <v>0</v>
      </c>
      <c r="K37" s="44">
        <f t="shared" si="0"/>
        <v>0</v>
      </c>
      <c r="L37" s="45">
        <f t="shared" si="1"/>
        <v>0</v>
      </c>
    </row>
    <row r="38" spans="1:12" s="8" customFormat="1" x14ac:dyDescent="0.25">
      <c r="A38" s="31">
        <v>37</v>
      </c>
      <c r="B38" s="24"/>
      <c r="C38" s="33" t="s">
        <v>19</v>
      </c>
      <c r="D38" s="33" t="s">
        <v>19</v>
      </c>
      <c r="E38" s="33">
        <v>1400</v>
      </c>
      <c r="F38" s="33">
        <v>800</v>
      </c>
      <c r="G38" s="10" t="s">
        <v>104</v>
      </c>
      <c r="H38" s="52" t="s">
        <v>88</v>
      </c>
      <c r="I38" s="7">
        <v>2</v>
      </c>
      <c r="J38" s="44">
        <v>0</v>
      </c>
      <c r="K38" s="44">
        <f t="shared" si="0"/>
        <v>0</v>
      </c>
      <c r="L38" s="45">
        <f t="shared" si="1"/>
        <v>0</v>
      </c>
    </row>
    <row r="39" spans="1:12" s="8" customFormat="1" x14ac:dyDescent="0.25">
      <c r="A39" s="31">
        <v>38</v>
      </c>
      <c r="B39" s="24"/>
      <c r="C39" s="33" t="s">
        <v>38</v>
      </c>
      <c r="D39" s="33" t="s">
        <v>38</v>
      </c>
      <c r="E39" s="33">
        <v>1600</v>
      </c>
      <c r="F39" s="33">
        <v>800</v>
      </c>
      <c r="G39" s="10" t="s">
        <v>104</v>
      </c>
      <c r="H39" s="52" t="s">
        <v>88</v>
      </c>
      <c r="I39" s="7">
        <v>2</v>
      </c>
      <c r="J39" s="44">
        <v>0</v>
      </c>
      <c r="K39" s="44">
        <f t="shared" si="0"/>
        <v>0</v>
      </c>
      <c r="L39" s="45">
        <f t="shared" si="1"/>
        <v>0</v>
      </c>
    </row>
    <row r="40" spans="1:12" s="8" customFormat="1" x14ac:dyDescent="0.25">
      <c r="A40" s="31">
        <v>39</v>
      </c>
      <c r="B40" s="24"/>
      <c r="C40" s="33" t="s">
        <v>19</v>
      </c>
      <c r="D40" s="33" t="s">
        <v>19</v>
      </c>
      <c r="E40" s="33">
        <v>1600</v>
      </c>
      <c r="F40" s="33">
        <v>800</v>
      </c>
      <c r="G40" s="10" t="s">
        <v>104</v>
      </c>
      <c r="H40" s="52" t="s">
        <v>88</v>
      </c>
      <c r="I40" s="7">
        <v>2</v>
      </c>
      <c r="J40" s="44">
        <v>0</v>
      </c>
      <c r="K40" s="44">
        <f t="shared" si="0"/>
        <v>0</v>
      </c>
      <c r="L40" s="45">
        <f t="shared" si="1"/>
        <v>0</v>
      </c>
    </row>
    <row r="41" spans="1:12" s="8" customFormat="1" x14ac:dyDescent="0.25">
      <c r="A41" s="31">
        <v>40</v>
      </c>
      <c r="B41" s="24"/>
      <c r="C41" s="33" t="s">
        <v>38</v>
      </c>
      <c r="D41" s="33" t="s">
        <v>38</v>
      </c>
      <c r="E41" s="33">
        <v>1800</v>
      </c>
      <c r="F41" s="33">
        <v>800</v>
      </c>
      <c r="G41" s="10" t="s">
        <v>104</v>
      </c>
      <c r="H41" s="52" t="s">
        <v>88</v>
      </c>
      <c r="I41" s="7">
        <v>2</v>
      </c>
      <c r="J41" s="44">
        <v>0</v>
      </c>
      <c r="K41" s="44">
        <f t="shared" si="0"/>
        <v>0</v>
      </c>
      <c r="L41" s="45">
        <f t="shared" si="1"/>
        <v>0</v>
      </c>
    </row>
    <row r="42" spans="1:12" s="8" customFormat="1" x14ac:dyDescent="0.25">
      <c r="A42" s="31">
        <v>41</v>
      </c>
      <c r="B42" s="24"/>
      <c r="C42" s="33" t="s">
        <v>19</v>
      </c>
      <c r="D42" s="33" t="s">
        <v>19</v>
      </c>
      <c r="E42" s="33">
        <v>1800</v>
      </c>
      <c r="F42" s="33">
        <v>800</v>
      </c>
      <c r="G42" s="10" t="s">
        <v>104</v>
      </c>
      <c r="H42" s="52" t="s">
        <v>88</v>
      </c>
      <c r="I42" s="7">
        <v>5</v>
      </c>
      <c r="J42" s="44">
        <v>0</v>
      </c>
      <c r="K42" s="44">
        <f t="shared" si="0"/>
        <v>0</v>
      </c>
      <c r="L42" s="45">
        <f t="shared" si="1"/>
        <v>0</v>
      </c>
    </row>
    <row r="43" spans="1:12" s="8" customFormat="1" x14ac:dyDescent="0.25">
      <c r="A43" s="31">
        <v>42</v>
      </c>
      <c r="B43" s="24"/>
      <c r="C43" s="33" t="s">
        <v>20</v>
      </c>
      <c r="D43" s="33" t="s">
        <v>20</v>
      </c>
      <c r="E43" s="33">
        <v>800</v>
      </c>
      <c r="F43" s="33">
        <v>800</v>
      </c>
      <c r="G43" s="10" t="s">
        <v>104</v>
      </c>
      <c r="H43" s="52" t="s">
        <v>88</v>
      </c>
      <c r="I43" s="7">
        <v>2</v>
      </c>
      <c r="J43" s="44">
        <v>0</v>
      </c>
      <c r="K43" s="44">
        <f t="shared" si="0"/>
        <v>0</v>
      </c>
      <c r="L43" s="45">
        <f t="shared" si="1"/>
        <v>0</v>
      </c>
    </row>
    <row r="44" spans="1:12" s="8" customFormat="1" x14ac:dyDescent="0.25">
      <c r="A44" s="31">
        <v>43</v>
      </c>
      <c r="B44" s="24"/>
      <c r="C44" s="33" t="s">
        <v>39</v>
      </c>
      <c r="D44" s="33" t="s">
        <v>39</v>
      </c>
      <c r="E44" s="33">
        <v>2000</v>
      </c>
      <c r="F44" s="33">
        <v>1100</v>
      </c>
      <c r="G44" s="10" t="s">
        <v>104</v>
      </c>
      <c r="H44" s="52" t="s">
        <v>88</v>
      </c>
      <c r="I44" s="7">
        <v>5</v>
      </c>
      <c r="J44" s="44">
        <v>0</v>
      </c>
      <c r="K44" s="44">
        <f t="shared" si="0"/>
        <v>0</v>
      </c>
      <c r="L44" s="45">
        <f t="shared" si="1"/>
        <v>0</v>
      </c>
    </row>
    <row r="45" spans="1:12" s="8" customFormat="1" x14ac:dyDescent="0.25">
      <c r="A45" s="31">
        <v>44</v>
      </c>
      <c r="B45" s="24"/>
      <c r="C45" s="33" t="s">
        <v>21</v>
      </c>
      <c r="D45" s="33" t="s">
        <v>21</v>
      </c>
      <c r="E45" s="33">
        <v>2000</v>
      </c>
      <c r="F45" s="33">
        <v>1100</v>
      </c>
      <c r="G45" s="10" t="s">
        <v>104</v>
      </c>
      <c r="H45" s="52" t="s">
        <v>88</v>
      </c>
      <c r="I45" s="7">
        <v>1</v>
      </c>
      <c r="J45" s="44">
        <v>0</v>
      </c>
      <c r="K45" s="44">
        <f t="shared" si="0"/>
        <v>0</v>
      </c>
      <c r="L45" s="45">
        <f t="shared" si="1"/>
        <v>0</v>
      </c>
    </row>
    <row r="46" spans="1:12" x14ac:dyDescent="0.25">
      <c r="A46" s="31">
        <v>45</v>
      </c>
      <c r="B46" s="24" t="s">
        <v>9</v>
      </c>
      <c r="C46" s="10" t="s">
        <v>196</v>
      </c>
      <c r="D46" s="10" t="s">
        <v>196</v>
      </c>
      <c r="E46" s="10">
        <v>1200</v>
      </c>
      <c r="F46" s="10">
        <v>800</v>
      </c>
      <c r="G46" s="10" t="s">
        <v>104</v>
      </c>
      <c r="H46" s="52" t="s">
        <v>88</v>
      </c>
      <c r="I46" s="1">
        <v>13</v>
      </c>
      <c r="J46" s="44">
        <v>0</v>
      </c>
      <c r="K46" s="44">
        <f t="shared" si="0"/>
        <v>0</v>
      </c>
      <c r="L46" s="45">
        <f t="shared" si="1"/>
        <v>0</v>
      </c>
    </row>
    <row r="47" spans="1:12" x14ac:dyDescent="0.25">
      <c r="A47" s="31">
        <v>46</v>
      </c>
      <c r="B47" s="24"/>
      <c r="C47" s="10" t="s">
        <v>197</v>
      </c>
      <c r="D47" s="10" t="s">
        <v>197</v>
      </c>
      <c r="E47" s="10">
        <v>1200</v>
      </c>
      <c r="F47" s="10">
        <v>800</v>
      </c>
      <c r="G47" s="10" t="s">
        <v>104</v>
      </c>
      <c r="H47" s="52" t="s">
        <v>88</v>
      </c>
      <c r="I47" s="1">
        <v>13</v>
      </c>
      <c r="J47" s="44">
        <v>0</v>
      </c>
      <c r="K47" s="44">
        <f t="shared" si="0"/>
        <v>0</v>
      </c>
      <c r="L47" s="45">
        <f t="shared" si="1"/>
        <v>0</v>
      </c>
    </row>
    <row r="48" spans="1:12" x14ac:dyDescent="0.25">
      <c r="A48" s="31">
        <v>47</v>
      </c>
      <c r="B48" s="24"/>
      <c r="C48" s="10" t="s">
        <v>286</v>
      </c>
      <c r="D48" s="10" t="s">
        <v>287</v>
      </c>
      <c r="E48" s="10">
        <v>800</v>
      </c>
      <c r="F48" s="10">
        <v>800</v>
      </c>
      <c r="G48" s="10"/>
      <c r="H48" s="52" t="s">
        <v>88</v>
      </c>
      <c r="I48" s="1">
        <v>2</v>
      </c>
      <c r="J48" s="44">
        <v>0</v>
      </c>
      <c r="K48" s="44">
        <f t="shared" si="0"/>
        <v>0</v>
      </c>
      <c r="L48" s="45">
        <f t="shared" si="1"/>
        <v>0</v>
      </c>
    </row>
    <row r="49" spans="1:12" x14ac:dyDescent="0.25">
      <c r="A49" s="31">
        <v>48</v>
      </c>
      <c r="B49" s="24"/>
      <c r="C49" s="10" t="s">
        <v>191</v>
      </c>
      <c r="D49" s="10" t="s">
        <v>191</v>
      </c>
      <c r="E49" s="10">
        <v>800</v>
      </c>
      <c r="F49" s="10">
        <v>400</v>
      </c>
      <c r="G49" s="10" t="s">
        <v>104</v>
      </c>
      <c r="H49" s="52" t="s">
        <v>88</v>
      </c>
      <c r="I49" s="1">
        <v>10</v>
      </c>
      <c r="J49" s="44">
        <v>0</v>
      </c>
      <c r="K49" s="44">
        <f t="shared" si="0"/>
        <v>0</v>
      </c>
      <c r="L49" s="45">
        <f t="shared" si="1"/>
        <v>0</v>
      </c>
    </row>
    <row r="50" spans="1:12" x14ac:dyDescent="0.25">
      <c r="A50" s="31">
        <v>49</v>
      </c>
      <c r="B50" s="24"/>
      <c r="C50" s="10" t="s">
        <v>192</v>
      </c>
      <c r="D50" s="10" t="s">
        <v>194</v>
      </c>
      <c r="E50" s="10">
        <v>1200</v>
      </c>
      <c r="F50" s="10">
        <v>400</v>
      </c>
      <c r="G50" s="10" t="s">
        <v>104</v>
      </c>
      <c r="H50" s="52" t="s">
        <v>88</v>
      </c>
      <c r="I50" s="1">
        <v>1</v>
      </c>
      <c r="J50" s="44">
        <v>0</v>
      </c>
      <c r="K50" s="44">
        <f t="shared" si="0"/>
        <v>0</v>
      </c>
      <c r="L50" s="45">
        <f t="shared" si="1"/>
        <v>0</v>
      </c>
    </row>
    <row r="51" spans="1:12" x14ac:dyDescent="0.25">
      <c r="A51" s="31">
        <v>50</v>
      </c>
      <c r="B51" s="24"/>
      <c r="C51" s="10" t="s">
        <v>192</v>
      </c>
      <c r="D51" s="10" t="s">
        <v>194</v>
      </c>
      <c r="E51" s="10">
        <v>1600</v>
      </c>
      <c r="F51" s="10">
        <v>600</v>
      </c>
      <c r="G51" s="10" t="s">
        <v>104</v>
      </c>
      <c r="H51" s="52" t="s">
        <v>88</v>
      </c>
      <c r="I51" s="1">
        <v>2</v>
      </c>
      <c r="J51" s="44">
        <v>0</v>
      </c>
      <c r="K51" s="44">
        <f t="shared" si="0"/>
        <v>0</v>
      </c>
      <c r="L51" s="45">
        <f t="shared" si="1"/>
        <v>0</v>
      </c>
    </row>
    <row r="52" spans="1:12" x14ac:dyDescent="0.25">
      <c r="A52" s="31">
        <v>51</v>
      </c>
      <c r="B52" s="24"/>
      <c r="C52" s="10" t="s">
        <v>195</v>
      </c>
      <c r="D52" s="10" t="s">
        <v>193</v>
      </c>
      <c r="E52" s="10">
        <v>1200</v>
      </c>
      <c r="F52" s="10" t="s">
        <v>17</v>
      </c>
      <c r="G52" s="10" t="s">
        <v>104</v>
      </c>
      <c r="H52" s="52" t="s">
        <v>88</v>
      </c>
      <c r="I52" s="1">
        <v>1</v>
      </c>
      <c r="J52" s="44">
        <v>0</v>
      </c>
      <c r="K52" s="44">
        <f t="shared" si="0"/>
        <v>0</v>
      </c>
      <c r="L52" s="45">
        <f t="shared" si="1"/>
        <v>0</v>
      </c>
    </row>
    <row r="53" spans="1:12" x14ac:dyDescent="0.25">
      <c r="A53" s="31">
        <v>52</v>
      </c>
      <c r="B53" s="24" t="s">
        <v>52</v>
      </c>
      <c r="C53" s="10" t="s">
        <v>182</v>
      </c>
      <c r="D53" s="26" t="s">
        <v>184</v>
      </c>
      <c r="E53" s="27" t="s">
        <v>188</v>
      </c>
      <c r="F53" s="27" t="s">
        <v>188</v>
      </c>
      <c r="G53" s="27" t="s">
        <v>185</v>
      </c>
      <c r="H53" s="52" t="s">
        <v>88</v>
      </c>
      <c r="I53" s="1">
        <v>1</v>
      </c>
      <c r="J53" s="44">
        <v>0</v>
      </c>
      <c r="K53" s="44">
        <f t="shared" si="0"/>
        <v>0</v>
      </c>
      <c r="L53" s="45">
        <f t="shared" si="1"/>
        <v>0</v>
      </c>
    </row>
    <row r="54" spans="1:12" x14ac:dyDescent="0.25">
      <c r="A54" s="31">
        <v>53</v>
      </c>
      <c r="B54" s="24"/>
      <c r="C54" s="10" t="s">
        <v>183</v>
      </c>
      <c r="D54" s="10" t="s">
        <v>187</v>
      </c>
      <c r="E54" s="27" t="s">
        <v>188</v>
      </c>
      <c r="F54" s="27" t="s">
        <v>188</v>
      </c>
      <c r="G54" s="27" t="s">
        <v>185</v>
      </c>
      <c r="H54" s="52" t="s">
        <v>88</v>
      </c>
      <c r="I54" s="1">
        <v>14</v>
      </c>
      <c r="J54" s="44">
        <v>0</v>
      </c>
      <c r="K54" s="44">
        <f t="shared" si="0"/>
        <v>0</v>
      </c>
      <c r="L54" s="45">
        <f t="shared" si="1"/>
        <v>0</v>
      </c>
    </row>
    <row r="55" spans="1:12" x14ac:dyDescent="0.25">
      <c r="A55" s="31">
        <v>54</v>
      </c>
      <c r="B55" s="24"/>
      <c r="C55" s="10" t="s">
        <v>190</v>
      </c>
      <c r="D55" s="10" t="s">
        <v>190</v>
      </c>
      <c r="E55" s="27" t="s">
        <v>189</v>
      </c>
      <c r="F55" s="27" t="s">
        <v>188</v>
      </c>
      <c r="G55" s="27" t="s">
        <v>185</v>
      </c>
      <c r="H55" s="52" t="s">
        <v>88</v>
      </c>
      <c r="I55" s="1">
        <v>31</v>
      </c>
      <c r="J55" s="44">
        <v>0</v>
      </c>
      <c r="K55" s="44">
        <f t="shared" si="0"/>
        <v>0</v>
      </c>
      <c r="L55" s="45">
        <f t="shared" si="1"/>
        <v>0</v>
      </c>
    </row>
    <row r="56" spans="1:12" x14ac:dyDescent="0.25">
      <c r="A56" s="31">
        <v>55</v>
      </c>
      <c r="B56" s="24"/>
      <c r="C56" s="10" t="s">
        <v>186</v>
      </c>
      <c r="D56" s="10" t="s">
        <v>186</v>
      </c>
      <c r="E56" s="27" t="s">
        <v>189</v>
      </c>
      <c r="F56" s="27" t="s">
        <v>188</v>
      </c>
      <c r="G56" s="27" t="s">
        <v>185</v>
      </c>
      <c r="H56" s="52" t="s">
        <v>88</v>
      </c>
      <c r="I56" s="1">
        <v>27</v>
      </c>
      <c r="J56" s="44">
        <v>0</v>
      </c>
      <c r="K56" s="44">
        <f t="shared" si="0"/>
        <v>0</v>
      </c>
      <c r="L56" s="45">
        <f t="shared" si="1"/>
        <v>0</v>
      </c>
    </row>
    <row r="57" spans="1:12" x14ac:dyDescent="0.25">
      <c r="A57" s="31">
        <v>56</v>
      </c>
      <c r="B57" s="24" t="s">
        <v>53</v>
      </c>
      <c r="C57" s="10" t="s">
        <v>22</v>
      </c>
      <c r="D57" s="10" t="s">
        <v>22</v>
      </c>
      <c r="E57" s="27" t="s">
        <v>107</v>
      </c>
      <c r="F57" s="10" t="s">
        <v>108</v>
      </c>
      <c r="G57" s="10" t="s">
        <v>109</v>
      </c>
      <c r="H57" s="52" t="s">
        <v>88</v>
      </c>
      <c r="I57" s="1">
        <v>49</v>
      </c>
      <c r="J57" s="44">
        <v>0</v>
      </c>
      <c r="K57" s="44">
        <f t="shared" si="0"/>
        <v>0</v>
      </c>
      <c r="L57" s="45">
        <f t="shared" si="1"/>
        <v>0</v>
      </c>
    </row>
    <row r="58" spans="1:12" x14ac:dyDescent="0.25">
      <c r="A58" s="31">
        <v>57</v>
      </c>
      <c r="B58" s="24"/>
      <c r="C58" s="10" t="s">
        <v>23</v>
      </c>
      <c r="D58" s="10" t="s">
        <v>23</v>
      </c>
      <c r="E58" s="27" t="s">
        <v>107</v>
      </c>
      <c r="F58" s="10" t="s">
        <v>108</v>
      </c>
      <c r="G58" s="10" t="s">
        <v>109</v>
      </c>
      <c r="H58" s="52" t="s">
        <v>88</v>
      </c>
      <c r="I58" s="1">
        <v>165</v>
      </c>
      <c r="J58" s="44">
        <v>0</v>
      </c>
      <c r="K58" s="44">
        <f t="shared" si="0"/>
        <v>0</v>
      </c>
      <c r="L58" s="45">
        <f t="shared" si="1"/>
        <v>0</v>
      </c>
    </row>
    <row r="59" spans="1:12" x14ac:dyDescent="0.25">
      <c r="A59" s="31">
        <v>58</v>
      </c>
      <c r="B59" s="24" t="s">
        <v>54</v>
      </c>
      <c r="C59" s="10" t="s">
        <v>55</v>
      </c>
      <c r="D59" s="10" t="s">
        <v>55</v>
      </c>
      <c r="E59" s="27" t="s">
        <v>107</v>
      </c>
      <c r="F59" s="10">
        <v>600</v>
      </c>
      <c r="G59" s="10" t="s">
        <v>104</v>
      </c>
      <c r="H59" s="52" t="s">
        <v>88</v>
      </c>
      <c r="I59" s="1">
        <v>16</v>
      </c>
      <c r="J59" s="44">
        <v>0</v>
      </c>
      <c r="K59" s="44">
        <f t="shared" si="0"/>
        <v>0</v>
      </c>
      <c r="L59" s="45">
        <f t="shared" si="1"/>
        <v>0</v>
      </c>
    </row>
    <row r="60" spans="1:12" x14ac:dyDescent="0.25">
      <c r="A60" s="31">
        <v>59</v>
      </c>
      <c r="B60" s="24"/>
      <c r="C60" s="10" t="s">
        <v>55</v>
      </c>
      <c r="D60" s="10" t="s">
        <v>55</v>
      </c>
      <c r="E60" s="27" t="s">
        <v>107</v>
      </c>
      <c r="F60" s="10">
        <v>800</v>
      </c>
      <c r="G60" s="10" t="s">
        <v>104</v>
      </c>
      <c r="H60" s="52" t="s">
        <v>88</v>
      </c>
      <c r="I60" s="1">
        <v>3</v>
      </c>
      <c r="J60" s="44">
        <v>0</v>
      </c>
      <c r="K60" s="44">
        <f t="shared" si="0"/>
        <v>0</v>
      </c>
      <c r="L60" s="45">
        <f t="shared" si="1"/>
        <v>0</v>
      </c>
    </row>
    <row r="61" spans="1:12" x14ac:dyDescent="0.25">
      <c r="A61" s="31">
        <v>60</v>
      </c>
      <c r="B61" s="24" t="s">
        <v>24</v>
      </c>
      <c r="C61" s="25" t="s">
        <v>180</v>
      </c>
      <c r="D61" s="25" t="s">
        <v>180</v>
      </c>
      <c r="E61" s="10">
        <v>800</v>
      </c>
      <c r="F61" s="27" t="s">
        <v>147</v>
      </c>
      <c r="G61" s="27" t="s">
        <v>181</v>
      </c>
      <c r="H61" s="52" t="s">
        <v>88</v>
      </c>
      <c r="I61" s="1">
        <v>15</v>
      </c>
      <c r="J61" s="44">
        <v>0</v>
      </c>
      <c r="K61" s="44">
        <f t="shared" si="0"/>
        <v>0</v>
      </c>
      <c r="L61" s="45">
        <f t="shared" si="1"/>
        <v>0</v>
      </c>
    </row>
    <row r="62" spans="1:12" x14ac:dyDescent="0.25">
      <c r="A62" s="31">
        <v>61</v>
      </c>
      <c r="B62" s="24"/>
      <c r="C62" s="25" t="s">
        <v>180</v>
      </c>
      <c r="D62" s="25" t="s">
        <v>180</v>
      </c>
      <c r="E62" s="10">
        <v>1200</v>
      </c>
      <c r="F62" s="27" t="s">
        <v>147</v>
      </c>
      <c r="G62" s="27" t="s">
        <v>181</v>
      </c>
      <c r="H62" s="52" t="s">
        <v>88</v>
      </c>
      <c r="I62" s="1">
        <v>17</v>
      </c>
      <c r="J62" s="44">
        <v>0</v>
      </c>
      <c r="K62" s="44">
        <f t="shared" si="0"/>
        <v>0</v>
      </c>
      <c r="L62" s="45">
        <f t="shared" si="1"/>
        <v>0</v>
      </c>
    </row>
    <row r="63" spans="1:12" ht="30" x14ac:dyDescent="0.25">
      <c r="A63" s="31">
        <v>62</v>
      </c>
      <c r="B63" s="32" t="s">
        <v>57</v>
      </c>
      <c r="C63" s="10" t="s">
        <v>156</v>
      </c>
      <c r="D63" s="10" t="s">
        <v>112</v>
      </c>
      <c r="E63" s="10">
        <v>800</v>
      </c>
      <c r="F63" s="27" t="s">
        <v>110</v>
      </c>
      <c r="G63" s="27" t="s">
        <v>111</v>
      </c>
      <c r="H63" s="52" t="s">
        <v>88</v>
      </c>
      <c r="I63" s="1">
        <v>12</v>
      </c>
      <c r="J63" s="44">
        <v>0</v>
      </c>
      <c r="K63" s="44">
        <f t="shared" si="0"/>
        <v>0</v>
      </c>
      <c r="L63" s="45">
        <f t="shared" si="1"/>
        <v>0</v>
      </c>
    </row>
    <row r="64" spans="1:12" ht="30" x14ac:dyDescent="0.25">
      <c r="A64" s="31">
        <v>63</v>
      </c>
      <c r="B64" s="24"/>
      <c r="C64" s="10" t="s">
        <v>155</v>
      </c>
      <c r="D64" s="10" t="s">
        <v>113</v>
      </c>
      <c r="E64" s="10">
        <v>800</v>
      </c>
      <c r="F64" s="27">
        <v>600</v>
      </c>
      <c r="G64" s="27" t="s">
        <v>111</v>
      </c>
      <c r="H64" s="52" t="s">
        <v>88</v>
      </c>
      <c r="I64" s="1">
        <v>10</v>
      </c>
      <c r="J64" s="44">
        <v>0</v>
      </c>
      <c r="K64" s="44">
        <f t="shared" si="0"/>
        <v>0</v>
      </c>
      <c r="L64" s="45">
        <f t="shared" si="1"/>
        <v>0</v>
      </c>
    </row>
    <row r="65" spans="1:12" s="23" customFormat="1" ht="30" x14ac:dyDescent="0.25">
      <c r="A65" s="31">
        <v>64</v>
      </c>
      <c r="B65" s="24"/>
      <c r="C65" s="10" t="s">
        <v>154</v>
      </c>
      <c r="D65" s="10" t="s">
        <v>114</v>
      </c>
      <c r="E65" s="10">
        <v>800</v>
      </c>
      <c r="F65" s="27" t="s">
        <v>110</v>
      </c>
      <c r="G65" s="27" t="s">
        <v>111</v>
      </c>
      <c r="H65" s="52" t="s">
        <v>88</v>
      </c>
      <c r="I65" s="22">
        <v>9</v>
      </c>
      <c r="J65" s="44">
        <v>0</v>
      </c>
      <c r="K65" s="44">
        <f t="shared" si="0"/>
        <v>0</v>
      </c>
      <c r="L65" s="45">
        <f t="shared" si="1"/>
        <v>0</v>
      </c>
    </row>
    <row r="66" spans="1:12" s="23" customFormat="1" ht="30" x14ac:dyDescent="0.25">
      <c r="A66" s="31">
        <v>65</v>
      </c>
      <c r="B66" s="24"/>
      <c r="C66" s="10" t="s">
        <v>153</v>
      </c>
      <c r="D66" s="10" t="s">
        <v>115</v>
      </c>
      <c r="E66" s="10">
        <v>800</v>
      </c>
      <c r="F66" s="27">
        <v>600</v>
      </c>
      <c r="G66" s="27" t="s">
        <v>111</v>
      </c>
      <c r="H66" s="52" t="s">
        <v>88</v>
      </c>
      <c r="I66" s="22">
        <v>43</v>
      </c>
      <c r="J66" s="44">
        <v>0</v>
      </c>
      <c r="K66" s="44">
        <f t="shared" si="0"/>
        <v>0</v>
      </c>
      <c r="L66" s="45">
        <f t="shared" si="1"/>
        <v>0</v>
      </c>
    </row>
    <row r="67" spans="1:12" s="23" customFormat="1" ht="30" x14ac:dyDescent="0.25">
      <c r="A67" s="31">
        <v>66</v>
      </c>
      <c r="B67" s="24"/>
      <c r="C67" s="10" t="s">
        <v>153</v>
      </c>
      <c r="D67" s="10" t="s">
        <v>116</v>
      </c>
      <c r="E67" s="10">
        <v>800</v>
      </c>
      <c r="F67" s="27">
        <v>600</v>
      </c>
      <c r="G67" s="27" t="s">
        <v>111</v>
      </c>
      <c r="H67" s="52" t="s">
        <v>88</v>
      </c>
      <c r="I67" s="22">
        <v>2</v>
      </c>
      <c r="J67" s="44">
        <v>0</v>
      </c>
      <c r="K67" s="44">
        <f t="shared" ref="K67:K130" si="2">J67*1.21</f>
        <v>0</v>
      </c>
      <c r="L67" s="45">
        <f t="shared" ref="L67:L130" si="3">I67*J67*2</f>
        <v>0</v>
      </c>
    </row>
    <row r="68" spans="1:12" ht="45" x14ac:dyDescent="0.25">
      <c r="A68" s="31">
        <v>67</v>
      </c>
      <c r="B68" s="24"/>
      <c r="C68" s="10" t="s">
        <v>59</v>
      </c>
      <c r="D68" s="10" t="s">
        <v>157</v>
      </c>
      <c r="E68" s="10">
        <v>600</v>
      </c>
      <c r="F68" s="27" t="s">
        <v>110</v>
      </c>
      <c r="G68" s="27" t="s">
        <v>111</v>
      </c>
      <c r="H68" s="52" t="s">
        <v>88</v>
      </c>
      <c r="I68" s="1">
        <v>5</v>
      </c>
      <c r="J68" s="44">
        <v>0</v>
      </c>
      <c r="K68" s="44">
        <f t="shared" si="2"/>
        <v>0</v>
      </c>
      <c r="L68" s="45">
        <f t="shared" si="3"/>
        <v>0</v>
      </c>
    </row>
    <row r="69" spans="1:12" ht="30" x14ac:dyDescent="0.25">
      <c r="A69" s="31">
        <v>68</v>
      </c>
      <c r="B69" s="24"/>
      <c r="C69" s="10" t="s">
        <v>58</v>
      </c>
      <c r="D69" s="10" t="s">
        <v>117</v>
      </c>
      <c r="E69" s="10">
        <v>600</v>
      </c>
      <c r="F69" s="27">
        <v>600</v>
      </c>
      <c r="G69" s="27" t="s">
        <v>111</v>
      </c>
      <c r="H69" s="52" t="s">
        <v>88</v>
      </c>
      <c r="I69" s="1">
        <v>3</v>
      </c>
      <c r="J69" s="44">
        <v>0</v>
      </c>
      <c r="K69" s="44">
        <f t="shared" si="2"/>
        <v>0</v>
      </c>
      <c r="L69" s="45">
        <f t="shared" si="3"/>
        <v>0</v>
      </c>
    </row>
    <row r="70" spans="1:12" ht="30" x14ac:dyDescent="0.25">
      <c r="A70" s="31">
        <v>69</v>
      </c>
      <c r="B70" s="24" t="s">
        <v>49</v>
      </c>
      <c r="C70" s="27" t="s">
        <v>162</v>
      </c>
      <c r="D70" s="10" t="s">
        <v>158</v>
      </c>
      <c r="E70" s="27">
        <v>300</v>
      </c>
      <c r="F70" s="27">
        <v>500</v>
      </c>
      <c r="G70" s="27" t="s">
        <v>118</v>
      </c>
      <c r="H70" s="52" t="s">
        <v>88</v>
      </c>
      <c r="I70" s="1">
        <v>8</v>
      </c>
      <c r="J70" s="44">
        <v>0</v>
      </c>
      <c r="K70" s="44">
        <f t="shared" si="2"/>
        <v>0</v>
      </c>
      <c r="L70" s="45">
        <f t="shared" si="3"/>
        <v>0</v>
      </c>
    </row>
    <row r="71" spans="1:12" ht="30" x14ac:dyDescent="0.25">
      <c r="A71" s="31">
        <v>70</v>
      </c>
      <c r="B71" s="24"/>
      <c r="C71" s="27" t="s">
        <v>165</v>
      </c>
      <c r="D71" s="10" t="s">
        <v>159</v>
      </c>
      <c r="E71" s="27">
        <v>600</v>
      </c>
      <c r="F71" s="27">
        <v>500</v>
      </c>
      <c r="G71" s="27" t="s">
        <v>118</v>
      </c>
      <c r="H71" s="52" t="s">
        <v>88</v>
      </c>
      <c r="I71" s="1">
        <v>108</v>
      </c>
      <c r="J71" s="44">
        <v>0</v>
      </c>
      <c r="K71" s="44">
        <f t="shared" si="2"/>
        <v>0</v>
      </c>
      <c r="L71" s="45">
        <f t="shared" si="3"/>
        <v>0</v>
      </c>
    </row>
    <row r="72" spans="1:12" ht="30" x14ac:dyDescent="0.25">
      <c r="A72" s="31">
        <v>71</v>
      </c>
      <c r="B72" s="24"/>
      <c r="C72" s="27" t="s">
        <v>166</v>
      </c>
      <c r="D72" s="10" t="s">
        <v>160</v>
      </c>
      <c r="E72" s="27">
        <v>900</v>
      </c>
      <c r="F72" s="27">
        <v>500</v>
      </c>
      <c r="G72" s="27" t="s">
        <v>118</v>
      </c>
      <c r="H72" s="52" t="s">
        <v>88</v>
      </c>
      <c r="I72" s="1">
        <v>2</v>
      </c>
      <c r="J72" s="44">
        <v>0</v>
      </c>
      <c r="K72" s="44">
        <f t="shared" si="2"/>
        <v>0</v>
      </c>
      <c r="L72" s="45">
        <f t="shared" si="3"/>
        <v>0</v>
      </c>
    </row>
    <row r="73" spans="1:12" ht="30" x14ac:dyDescent="0.25">
      <c r="A73" s="31">
        <v>72</v>
      </c>
      <c r="B73" s="24" t="s">
        <v>56</v>
      </c>
      <c r="C73" s="27" t="s">
        <v>161</v>
      </c>
      <c r="D73" s="10" t="s">
        <v>121</v>
      </c>
      <c r="E73" s="27">
        <v>300</v>
      </c>
      <c r="F73" s="27">
        <v>500</v>
      </c>
      <c r="G73" s="27" t="s">
        <v>118</v>
      </c>
      <c r="H73" s="52" t="s">
        <v>88</v>
      </c>
      <c r="I73" s="1">
        <v>13</v>
      </c>
      <c r="J73" s="44">
        <v>0</v>
      </c>
      <c r="K73" s="44">
        <f t="shared" si="2"/>
        <v>0</v>
      </c>
      <c r="L73" s="45">
        <f t="shared" si="3"/>
        <v>0</v>
      </c>
    </row>
    <row r="74" spans="1:12" ht="30" x14ac:dyDescent="0.25">
      <c r="A74" s="31">
        <v>73</v>
      </c>
      <c r="B74" s="24"/>
      <c r="C74" s="27" t="s">
        <v>163</v>
      </c>
      <c r="D74" s="10" t="s">
        <v>120</v>
      </c>
      <c r="E74" s="27">
        <v>600</v>
      </c>
      <c r="F74" s="27">
        <v>500</v>
      </c>
      <c r="G74" s="27" t="s">
        <v>118</v>
      </c>
      <c r="H74" s="52" t="s">
        <v>88</v>
      </c>
      <c r="I74" s="1">
        <v>199</v>
      </c>
      <c r="J74" s="44">
        <v>0</v>
      </c>
      <c r="K74" s="44">
        <f t="shared" si="2"/>
        <v>0</v>
      </c>
      <c r="L74" s="45">
        <f t="shared" si="3"/>
        <v>0</v>
      </c>
    </row>
    <row r="75" spans="1:12" ht="30" x14ac:dyDescent="0.25">
      <c r="A75" s="31">
        <v>74</v>
      </c>
      <c r="B75" s="24"/>
      <c r="C75" s="27" t="s">
        <v>164</v>
      </c>
      <c r="D75" s="10" t="s">
        <v>119</v>
      </c>
      <c r="E75" s="27">
        <v>900</v>
      </c>
      <c r="F75" s="27">
        <v>500</v>
      </c>
      <c r="G75" s="27" t="s">
        <v>118</v>
      </c>
      <c r="H75" s="52" t="s">
        <v>88</v>
      </c>
      <c r="I75" s="1">
        <v>22</v>
      </c>
      <c r="J75" s="44">
        <v>0</v>
      </c>
      <c r="K75" s="44">
        <f t="shared" si="2"/>
        <v>0</v>
      </c>
      <c r="L75" s="45">
        <f t="shared" si="3"/>
        <v>0</v>
      </c>
    </row>
    <row r="76" spans="1:12" x14ac:dyDescent="0.25">
      <c r="A76" s="31">
        <v>75</v>
      </c>
      <c r="B76" s="24" t="s">
        <v>151</v>
      </c>
      <c r="C76" s="10" t="s">
        <v>25</v>
      </c>
      <c r="D76" s="10" t="s">
        <v>25</v>
      </c>
      <c r="E76" s="27">
        <v>800</v>
      </c>
      <c r="F76" s="27" t="s">
        <v>110</v>
      </c>
      <c r="G76" s="27" t="s">
        <v>111</v>
      </c>
      <c r="H76" s="52" t="s">
        <v>88</v>
      </c>
      <c r="I76" s="1">
        <v>21</v>
      </c>
      <c r="J76" s="44">
        <v>0</v>
      </c>
      <c r="K76" s="44">
        <f t="shared" si="2"/>
        <v>0</v>
      </c>
      <c r="L76" s="45">
        <f t="shared" si="3"/>
        <v>0</v>
      </c>
    </row>
    <row r="77" spans="1:12" x14ac:dyDescent="0.25">
      <c r="A77" s="31">
        <v>76</v>
      </c>
      <c r="B77" s="24"/>
      <c r="C77" s="10" t="s">
        <v>60</v>
      </c>
      <c r="D77" s="10" t="s">
        <v>60</v>
      </c>
      <c r="E77" s="27">
        <v>800</v>
      </c>
      <c r="F77" s="27" t="s">
        <v>110</v>
      </c>
      <c r="G77" s="27" t="s">
        <v>111</v>
      </c>
      <c r="H77" s="52" t="s">
        <v>88</v>
      </c>
      <c r="I77" s="1">
        <v>36</v>
      </c>
      <c r="J77" s="44">
        <v>0</v>
      </c>
      <c r="K77" s="44">
        <f t="shared" si="2"/>
        <v>0</v>
      </c>
      <c r="L77" s="45">
        <f t="shared" si="3"/>
        <v>0</v>
      </c>
    </row>
    <row r="78" spans="1:12" ht="30" x14ac:dyDescent="0.25">
      <c r="A78" s="31">
        <v>77</v>
      </c>
      <c r="B78" s="24"/>
      <c r="C78" s="10" t="s">
        <v>167</v>
      </c>
      <c r="D78" s="10" t="s">
        <v>61</v>
      </c>
      <c r="E78" s="27">
        <v>800</v>
      </c>
      <c r="F78" s="27" t="s">
        <v>110</v>
      </c>
      <c r="G78" s="27" t="s">
        <v>111</v>
      </c>
      <c r="H78" s="52" t="s">
        <v>88</v>
      </c>
      <c r="I78" s="1">
        <v>12</v>
      </c>
      <c r="J78" s="44">
        <v>0</v>
      </c>
      <c r="K78" s="44">
        <f t="shared" si="2"/>
        <v>0</v>
      </c>
      <c r="L78" s="45">
        <f t="shared" si="3"/>
        <v>0</v>
      </c>
    </row>
    <row r="79" spans="1:12" ht="30" x14ac:dyDescent="0.25">
      <c r="A79" s="31">
        <v>78</v>
      </c>
      <c r="B79" s="24"/>
      <c r="C79" s="10" t="s">
        <v>168</v>
      </c>
      <c r="D79" s="10" t="s">
        <v>124</v>
      </c>
      <c r="E79" s="27">
        <v>800</v>
      </c>
      <c r="F79" s="27" t="s">
        <v>110</v>
      </c>
      <c r="G79" s="27" t="s">
        <v>111</v>
      </c>
      <c r="H79" s="52" t="s">
        <v>88</v>
      </c>
      <c r="I79" s="1">
        <v>10</v>
      </c>
      <c r="J79" s="44">
        <v>0</v>
      </c>
      <c r="K79" s="44">
        <f t="shared" si="2"/>
        <v>0</v>
      </c>
      <c r="L79" s="45">
        <f t="shared" si="3"/>
        <v>0</v>
      </c>
    </row>
    <row r="80" spans="1:12" ht="30" x14ac:dyDescent="0.25">
      <c r="A80" s="31">
        <v>79</v>
      </c>
      <c r="B80" s="24"/>
      <c r="C80" s="10" t="s">
        <v>169</v>
      </c>
      <c r="D80" s="10" t="s">
        <v>123</v>
      </c>
      <c r="E80" s="27">
        <v>800</v>
      </c>
      <c r="F80" s="27" t="s">
        <v>110</v>
      </c>
      <c r="G80" s="27" t="s">
        <v>111</v>
      </c>
      <c r="H80" s="52" t="s">
        <v>88</v>
      </c>
      <c r="I80" s="1">
        <v>26</v>
      </c>
      <c r="J80" s="44">
        <v>0</v>
      </c>
      <c r="K80" s="44">
        <f t="shared" si="2"/>
        <v>0</v>
      </c>
      <c r="L80" s="45">
        <f t="shared" si="3"/>
        <v>0</v>
      </c>
    </row>
    <row r="81" spans="1:12" ht="30" x14ac:dyDescent="0.25">
      <c r="A81" s="31">
        <v>80</v>
      </c>
      <c r="B81" s="24"/>
      <c r="C81" s="10" t="s">
        <v>170</v>
      </c>
      <c r="D81" s="10" t="s">
        <v>122</v>
      </c>
      <c r="E81" s="27">
        <v>800</v>
      </c>
      <c r="F81" s="27" t="s">
        <v>110</v>
      </c>
      <c r="G81" s="27" t="s">
        <v>111</v>
      </c>
      <c r="H81" s="52" t="s">
        <v>88</v>
      </c>
      <c r="I81" s="1">
        <v>20</v>
      </c>
      <c r="J81" s="44">
        <v>0</v>
      </c>
      <c r="K81" s="44">
        <f t="shared" si="2"/>
        <v>0</v>
      </c>
      <c r="L81" s="45">
        <f t="shared" si="3"/>
        <v>0</v>
      </c>
    </row>
    <row r="82" spans="1:12" ht="30" x14ac:dyDescent="0.25">
      <c r="A82" s="31">
        <v>81</v>
      </c>
      <c r="B82" s="24"/>
      <c r="C82" s="10" t="s">
        <v>171</v>
      </c>
      <c r="D82" s="10" t="s">
        <v>62</v>
      </c>
      <c r="E82" s="27">
        <v>800</v>
      </c>
      <c r="F82" s="27" t="s">
        <v>110</v>
      </c>
      <c r="G82" s="27" t="s">
        <v>111</v>
      </c>
      <c r="H82" s="52" t="s">
        <v>88</v>
      </c>
      <c r="I82" s="1">
        <v>7</v>
      </c>
      <c r="J82" s="44">
        <v>0</v>
      </c>
      <c r="K82" s="44">
        <f t="shared" si="2"/>
        <v>0</v>
      </c>
      <c r="L82" s="45">
        <f t="shared" si="3"/>
        <v>0</v>
      </c>
    </row>
    <row r="83" spans="1:12" ht="30" x14ac:dyDescent="0.25">
      <c r="A83" s="31">
        <v>82</v>
      </c>
      <c r="B83" s="24"/>
      <c r="C83" s="10" t="s">
        <v>172</v>
      </c>
      <c r="D83" s="10" t="s">
        <v>125</v>
      </c>
      <c r="E83" s="27">
        <v>800</v>
      </c>
      <c r="F83" s="27" t="s">
        <v>110</v>
      </c>
      <c r="G83" s="27" t="s">
        <v>111</v>
      </c>
      <c r="H83" s="52" t="s">
        <v>88</v>
      </c>
      <c r="I83" s="1">
        <v>34</v>
      </c>
      <c r="J83" s="44">
        <v>0</v>
      </c>
      <c r="K83" s="44">
        <f t="shared" si="2"/>
        <v>0</v>
      </c>
      <c r="L83" s="45">
        <f t="shared" si="3"/>
        <v>0</v>
      </c>
    </row>
    <row r="84" spans="1:12" ht="30" x14ac:dyDescent="0.25">
      <c r="A84" s="31">
        <v>83</v>
      </c>
      <c r="B84" s="24"/>
      <c r="C84" s="10" t="s">
        <v>173</v>
      </c>
      <c r="D84" s="10" t="s">
        <v>63</v>
      </c>
      <c r="E84" s="27">
        <v>800</v>
      </c>
      <c r="F84" s="27" t="s">
        <v>110</v>
      </c>
      <c r="G84" s="27" t="s">
        <v>111</v>
      </c>
      <c r="H84" s="52" t="s">
        <v>88</v>
      </c>
      <c r="I84" s="1">
        <v>17</v>
      </c>
      <c r="J84" s="44">
        <v>0</v>
      </c>
      <c r="K84" s="44">
        <f t="shared" si="2"/>
        <v>0</v>
      </c>
      <c r="L84" s="45">
        <f t="shared" si="3"/>
        <v>0</v>
      </c>
    </row>
    <row r="85" spans="1:12" x14ac:dyDescent="0.25">
      <c r="A85" s="31">
        <v>84</v>
      </c>
      <c r="B85" s="24" t="s">
        <v>152</v>
      </c>
      <c r="C85" s="10" t="s">
        <v>26</v>
      </c>
      <c r="D85" s="10" t="s">
        <v>26</v>
      </c>
      <c r="E85" s="27">
        <v>800</v>
      </c>
      <c r="F85" s="27" t="s">
        <v>110</v>
      </c>
      <c r="G85" s="27" t="s">
        <v>126</v>
      </c>
      <c r="H85" s="52" t="s">
        <v>88</v>
      </c>
      <c r="I85" s="1">
        <v>5</v>
      </c>
      <c r="J85" s="44">
        <v>0</v>
      </c>
      <c r="K85" s="44">
        <f t="shared" si="2"/>
        <v>0</v>
      </c>
      <c r="L85" s="45">
        <f t="shared" si="3"/>
        <v>0</v>
      </c>
    </row>
    <row r="86" spans="1:12" x14ac:dyDescent="0.25">
      <c r="A86" s="31">
        <v>85</v>
      </c>
      <c r="B86" s="24"/>
      <c r="C86" s="10" t="s">
        <v>174</v>
      </c>
      <c r="D86" s="10" t="s">
        <v>64</v>
      </c>
      <c r="E86" s="27">
        <v>800</v>
      </c>
      <c r="F86" s="27" t="s">
        <v>110</v>
      </c>
      <c r="G86" s="27" t="s">
        <v>126</v>
      </c>
      <c r="H86" s="52" t="s">
        <v>88</v>
      </c>
      <c r="I86" s="1">
        <v>45</v>
      </c>
      <c r="J86" s="44">
        <v>0</v>
      </c>
      <c r="K86" s="44">
        <f t="shared" si="2"/>
        <v>0</v>
      </c>
      <c r="L86" s="45">
        <f t="shared" si="3"/>
        <v>0</v>
      </c>
    </row>
    <row r="87" spans="1:12" x14ac:dyDescent="0.25">
      <c r="A87" s="31">
        <v>86</v>
      </c>
      <c r="B87" s="24"/>
      <c r="C87" s="10" t="s">
        <v>65</v>
      </c>
      <c r="D87" s="10" t="s">
        <v>128</v>
      </c>
      <c r="E87" s="27">
        <v>800</v>
      </c>
      <c r="F87" s="27" t="s">
        <v>110</v>
      </c>
      <c r="G87" s="27" t="s">
        <v>126</v>
      </c>
      <c r="H87" s="52" t="s">
        <v>88</v>
      </c>
      <c r="I87" s="1">
        <v>1</v>
      </c>
      <c r="J87" s="44">
        <v>0</v>
      </c>
      <c r="K87" s="44">
        <f t="shared" si="2"/>
        <v>0</v>
      </c>
      <c r="L87" s="45">
        <f t="shared" si="3"/>
        <v>0</v>
      </c>
    </row>
    <row r="88" spans="1:12" ht="30" x14ac:dyDescent="0.25">
      <c r="A88" s="31">
        <v>87</v>
      </c>
      <c r="B88" s="24"/>
      <c r="C88" s="10" t="s">
        <v>175</v>
      </c>
      <c r="D88" s="10" t="s">
        <v>127</v>
      </c>
      <c r="E88" s="27">
        <v>800</v>
      </c>
      <c r="F88" s="27" t="s">
        <v>110</v>
      </c>
      <c r="G88" s="27" t="s">
        <v>126</v>
      </c>
      <c r="H88" s="52" t="s">
        <v>88</v>
      </c>
      <c r="I88" s="1">
        <v>15</v>
      </c>
      <c r="J88" s="44">
        <v>0</v>
      </c>
      <c r="K88" s="44">
        <f t="shared" si="2"/>
        <v>0</v>
      </c>
      <c r="L88" s="45">
        <f t="shared" si="3"/>
        <v>0</v>
      </c>
    </row>
    <row r="89" spans="1:12" ht="30" x14ac:dyDescent="0.25">
      <c r="A89" s="31">
        <v>88</v>
      </c>
      <c r="B89" s="24"/>
      <c r="C89" s="10" t="s">
        <v>68</v>
      </c>
      <c r="D89" s="10" t="s">
        <v>68</v>
      </c>
      <c r="E89" s="27">
        <v>800</v>
      </c>
      <c r="F89" s="27" t="s">
        <v>110</v>
      </c>
      <c r="G89" s="27" t="s">
        <v>126</v>
      </c>
      <c r="H89" s="52" t="s">
        <v>88</v>
      </c>
      <c r="I89" s="1">
        <v>7</v>
      </c>
      <c r="J89" s="44">
        <v>0</v>
      </c>
      <c r="K89" s="44">
        <f t="shared" si="2"/>
        <v>0</v>
      </c>
      <c r="L89" s="45">
        <f t="shared" si="3"/>
        <v>0</v>
      </c>
    </row>
    <row r="90" spans="1:12" x14ac:dyDescent="0.25">
      <c r="A90" s="31">
        <v>89</v>
      </c>
      <c r="B90" s="24"/>
      <c r="C90" s="10" t="s">
        <v>26</v>
      </c>
      <c r="D90" s="10" t="s">
        <v>26</v>
      </c>
      <c r="E90" s="27">
        <v>400</v>
      </c>
      <c r="F90" s="27" t="s">
        <v>110</v>
      </c>
      <c r="G90" s="27" t="s">
        <v>126</v>
      </c>
      <c r="H90" s="52" t="s">
        <v>88</v>
      </c>
      <c r="I90" s="1">
        <v>3</v>
      </c>
      <c r="J90" s="44">
        <v>0</v>
      </c>
      <c r="K90" s="44">
        <f t="shared" si="2"/>
        <v>0</v>
      </c>
      <c r="L90" s="45">
        <f t="shared" si="3"/>
        <v>0</v>
      </c>
    </row>
    <row r="91" spans="1:12" x14ac:dyDescent="0.25">
      <c r="A91" s="31">
        <v>90</v>
      </c>
      <c r="B91" s="24"/>
      <c r="C91" s="10" t="s">
        <v>176</v>
      </c>
      <c r="D91" s="10" t="s">
        <v>66</v>
      </c>
      <c r="E91" s="27">
        <v>400</v>
      </c>
      <c r="F91" s="27" t="s">
        <v>110</v>
      </c>
      <c r="G91" s="27" t="s">
        <v>126</v>
      </c>
      <c r="H91" s="52" t="s">
        <v>88</v>
      </c>
      <c r="I91" s="1">
        <v>11</v>
      </c>
      <c r="J91" s="44">
        <v>0</v>
      </c>
      <c r="K91" s="44">
        <f t="shared" si="2"/>
        <v>0</v>
      </c>
      <c r="L91" s="45">
        <f t="shared" si="3"/>
        <v>0</v>
      </c>
    </row>
    <row r="92" spans="1:12" x14ac:dyDescent="0.25">
      <c r="A92" s="31">
        <v>91</v>
      </c>
      <c r="B92" s="24"/>
      <c r="C92" s="10" t="s">
        <v>67</v>
      </c>
      <c r="D92" s="10" t="s">
        <v>67</v>
      </c>
      <c r="E92" s="27">
        <v>400</v>
      </c>
      <c r="F92" s="27" t="s">
        <v>110</v>
      </c>
      <c r="G92" s="27" t="s">
        <v>126</v>
      </c>
      <c r="H92" s="52" t="s">
        <v>88</v>
      </c>
      <c r="I92" s="1">
        <v>1</v>
      </c>
      <c r="J92" s="44">
        <v>0</v>
      </c>
      <c r="K92" s="44">
        <f t="shared" si="2"/>
        <v>0</v>
      </c>
      <c r="L92" s="45">
        <f t="shared" si="3"/>
        <v>0</v>
      </c>
    </row>
    <row r="93" spans="1:12" x14ac:dyDescent="0.25">
      <c r="A93" s="31">
        <v>92</v>
      </c>
      <c r="B93" s="24" t="s">
        <v>179</v>
      </c>
      <c r="C93" s="10" t="s">
        <v>31</v>
      </c>
      <c r="D93" s="10" t="s">
        <v>150</v>
      </c>
      <c r="E93" s="27">
        <v>800</v>
      </c>
      <c r="F93" s="27" t="s">
        <v>110</v>
      </c>
      <c r="G93" s="27" t="s">
        <v>178</v>
      </c>
      <c r="H93" s="52" t="s">
        <v>88</v>
      </c>
      <c r="I93" s="1">
        <v>19</v>
      </c>
      <c r="J93" s="44">
        <v>0</v>
      </c>
      <c r="K93" s="44">
        <f t="shared" si="2"/>
        <v>0</v>
      </c>
      <c r="L93" s="45">
        <f t="shared" si="3"/>
        <v>0</v>
      </c>
    </row>
    <row r="94" spans="1:12" x14ac:dyDescent="0.25">
      <c r="A94" s="31">
        <v>93</v>
      </c>
      <c r="B94" s="24" t="s">
        <v>10</v>
      </c>
      <c r="C94" s="10" t="s">
        <v>27</v>
      </c>
      <c r="D94" s="10" t="s">
        <v>27</v>
      </c>
      <c r="E94" s="27">
        <v>400</v>
      </c>
      <c r="F94" s="27">
        <v>400</v>
      </c>
      <c r="G94" s="27" t="s">
        <v>111</v>
      </c>
      <c r="H94" s="52" t="s">
        <v>88</v>
      </c>
      <c r="I94" s="1">
        <v>7</v>
      </c>
      <c r="J94" s="44">
        <v>0</v>
      </c>
      <c r="K94" s="44">
        <f t="shared" si="2"/>
        <v>0</v>
      </c>
      <c r="L94" s="45">
        <f t="shared" si="3"/>
        <v>0</v>
      </c>
    </row>
    <row r="95" spans="1:12" x14ac:dyDescent="0.25">
      <c r="A95" s="31">
        <v>94</v>
      </c>
      <c r="B95" s="24"/>
      <c r="C95" s="10" t="s">
        <v>27</v>
      </c>
      <c r="D95" s="10" t="s">
        <v>27</v>
      </c>
      <c r="E95" s="27">
        <v>400</v>
      </c>
      <c r="F95" s="27">
        <v>400</v>
      </c>
      <c r="G95" s="27" t="s">
        <v>126</v>
      </c>
      <c r="H95" s="52" t="s">
        <v>88</v>
      </c>
      <c r="I95" s="1">
        <v>3</v>
      </c>
      <c r="J95" s="44">
        <v>0</v>
      </c>
      <c r="K95" s="44">
        <f t="shared" si="2"/>
        <v>0</v>
      </c>
      <c r="L95" s="45">
        <f t="shared" si="3"/>
        <v>0</v>
      </c>
    </row>
    <row r="96" spans="1:12" x14ac:dyDescent="0.25">
      <c r="A96" s="31">
        <v>95</v>
      </c>
      <c r="B96" s="24"/>
      <c r="C96" s="10" t="s">
        <v>27</v>
      </c>
      <c r="D96" s="10" t="s">
        <v>27</v>
      </c>
      <c r="E96" s="27">
        <v>400</v>
      </c>
      <c r="F96" s="27">
        <v>400</v>
      </c>
      <c r="G96" s="27" t="s">
        <v>129</v>
      </c>
      <c r="H96" s="52" t="s">
        <v>88</v>
      </c>
      <c r="I96" s="1">
        <v>2</v>
      </c>
      <c r="J96" s="44">
        <v>0</v>
      </c>
      <c r="K96" s="44">
        <f t="shared" si="2"/>
        <v>0</v>
      </c>
      <c r="L96" s="45">
        <f t="shared" si="3"/>
        <v>0</v>
      </c>
    </row>
    <row r="97" spans="1:12" x14ac:dyDescent="0.25">
      <c r="A97" s="31">
        <v>96</v>
      </c>
      <c r="B97" s="24" t="s">
        <v>70</v>
      </c>
      <c r="C97" s="10" t="s">
        <v>177</v>
      </c>
      <c r="D97" s="10" t="s">
        <v>131</v>
      </c>
      <c r="E97" s="10">
        <v>800</v>
      </c>
      <c r="F97" s="10">
        <v>400</v>
      </c>
      <c r="G97" s="10" t="s">
        <v>104</v>
      </c>
      <c r="H97" s="52" t="s">
        <v>88</v>
      </c>
      <c r="I97" s="1">
        <v>71</v>
      </c>
      <c r="J97" s="44">
        <v>0</v>
      </c>
      <c r="K97" s="44">
        <f t="shared" si="2"/>
        <v>0</v>
      </c>
      <c r="L97" s="45">
        <f t="shared" si="3"/>
        <v>0</v>
      </c>
    </row>
    <row r="98" spans="1:12" x14ac:dyDescent="0.25">
      <c r="A98" s="31">
        <v>97</v>
      </c>
      <c r="B98" s="24"/>
      <c r="C98" s="10" t="s">
        <v>69</v>
      </c>
      <c r="D98" s="10" t="s">
        <v>130</v>
      </c>
      <c r="E98" s="10">
        <v>800</v>
      </c>
      <c r="F98" s="10">
        <v>400</v>
      </c>
      <c r="G98" s="10" t="s">
        <v>104</v>
      </c>
      <c r="H98" s="52" t="s">
        <v>88</v>
      </c>
      <c r="I98" s="1">
        <v>22</v>
      </c>
      <c r="J98" s="44">
        <v>0</v>
      </c>
      <c r="K98" s="44">
        <f t="shared" si="2"/>
        <v>0</v>
      </c>
      <c r="L98" s="45">
        <f t="shared" si="3"/>
        <v>0</v>
      </c>
    </row>
    <row r="99" spans="1:12" ht="30" x14ac:dyDescent="0.25">
      <c r="A99" s="31">
        <v>98</v>
      </c>
      <c r="B99" s="32" t="s">
        <v>71</v>
      </c>
      <c r="C99" s="10" t="s">
        <v>28</v>
      </c>
      <c r="D99" s="10" t="s">
        <v>28</v>
      </c>
      <c r="E99" s="27">
        <v>400</v>
      </c>
      <c r="F99" s="27">
        <v>18</v>
      </c>
      <c r="G99" s="27" t="s">
        <v>111</v>
      </c>
      <c r="H99" s="52" t="s">
        <v>88</v>
      </c>
      <c r="I99" s="1">
        <v>55</v>
      </c>
      <c r="J99" s="44">
        <v>0</v>
      </c>
      <c r="K99" s="44">
        <f t="shared" si="2"/>
        <v>0</v>
      </c>
      <c r="L99" s="45">
        <f t="shared" si="3"/>
        <v>0</v>
      </c>
    </row>
    <row r="100" spans="1:12" x14ac:dyDescent="0.25">
      <c r="A100" s="31">
        <v>99</v>
      </c>
      <c r="B100" s="24"/>
      <c r="C100" s="10" t="s">
        <v>29</v>
      </c>
      <c r="D100" s="10" t="s">
        <v>29</v>
      </c>
      <c r="E100" s="27">
        <v>400</v>
      </c>
      <c r="F100" s="27">
        <v>18</v>
      </c>
      <c r="G100" s="27" t="s">
        <v>111</v>
      </c>
      <c r="H100" s="52" t="s">
        <v>88</v>
      </c>
      <c r="I100" s="1">
        <v>13</v>
      </c>
      <c r="J100" s="44">
        <v>0</v>
      </c>
      <c r="K100" s="44">
        <f t="shared" si="2"/>
        <v>0</v>
      </c>
      <c r="L100" s="45">
        <f t="shared" si="3"/>
        <v>0</v>
      </c>
    </row>
    <row r="101" spans="1:12" x14ac:dyDescent="0.25">
      <c r="A101" s="31">
        <v>100</v>
      </c>
      <c r="B101" s="24"/>
      <c r="C101" s="10" t="s">
        <v>72</v>
      </c>
      <c r="D101" s="10" t="s">
        <v>72</v>
      </c>
      <c r="E101" s="27">
        <v>800</v>
      </c>
      <c r="F101" s="27">
        <v>18</v>
      </c>
      <c r="G101" s="27" t="s">
        <v>111</v>
      </c>
      <c r="H101" s="52" t="s">
        <v>88</v>
      </c>
      <c r="I101" s="1">
        <v>48</v>
      </c>
      <c r="J101" s="44">
        <v>0</v>
      </c>
      <c r="K101" s="44">
        <f t="shared" si="2"/>
        <v>0</v>
      </c>
      <c r="L101" s="45">
        <f t="shared" si="3"/>
        <v>0</v>
      </c>
    </row>
    <row r="102" spans="1:12" x14ac:dyDescent="0.25">
      <c r="A102" s="31">
        <v>101</v>
      </c>
      <c r="B102" s="24"/>
      <c r="C102" s="10" t="s">
        <v>40</v>
      </c>
      <c r="D102" s="10" t="s">
        <v>73</v>
      </c>
      <c r="E102" s="10"/>
      <c r="F102" s="10"/>
      <c r="G102" s="27" t="s">
        <v>111</v>
      </c>
      <c r="H102" s="52" t="s">
        <v>88</v>
      </c>
      <c r="I102" s="1">
        <v>9</v>
      </c>
      <c r="J102" s="44">
        <v>0</v>
      </c>
      <c r="K102" s="44">
        <f t="shared" si="2"/>
        <v>0</v>
      </c>
      <c r="L102" s="45">
        <f t="shared" si="3"/>
        <v>0</v>
      </c>
    </row>
    <row r="103" spans="1:12" x14ac:dyDescent="0.25">
      <c r="A103" s="31">
        <v>102</v>
      </c>
      <c r="B103" s="24"/>
      <c r="C103" s="10" t="s">
        <v>30</v>
      </c>
      <c r="D103" s="10" t="s">
        <v>30</v>
      </c>
      <c r="E103" s="27">
        <v>800</v>
      </c>
      <c r="F103" s="27">
        <v>300</v>
      </c>
      <c r="G103" s="27">
        <v>300</v>
      </c>
      <c r="H103" s="52" t="s">
        <v>88</v>
      </c>
      <c r="I103" s="1">
        <v>89</v>
      </c>
      <c r="J103" s="44">
        <v>0</v>
      </c>
      <c r="K103" s="44">
        <f t="shared" si="2"/>
        <v>0</v>
      </c>
      <c r="L103" s="45">
        <f t="shared" si="3"/>
        <v>0</v>
      </c>
    </row>
    <row r="104" spans="1:12" x14ac:dyDescent="0.25">
      <c r="A104" s="31">
        <v>103</v>
      </c>
      <c r="B104" s="24"/>
      <c r="C104" s="10" t="s">
        <v>30</v>
      </c>
      <c r="D104" s="10" t="s">
        <v>30</v>
      </c>
      <c r="E104" s="27">
        <v>1200</v>
      </c>
      <c r="F104" s="27">
        <v>300</v>
      </c>
      <c r="G104" s="27">
        <v>300</v>
      </c>
      <c r="H104" s="52" t="s">
        <v>88</v>
      </c>
      <c r="I104" s="1">
        <v>26</v>
      </c>
      <c r="J104" s="44">
        <v>0</v>
      </c>
      <c r="K104" s="44">
        <f t="shared" si="2"/>
        <v>0</v>
      </c>
      <c r="L104" s="45">
        <f t="shared" si="3"/>
        <v>0</v>
      </c>
    </row>
    <row r="105" spans="1:12" ht="30" x14ac:dyDescent="0.25">
      <c r="A105" s="31">
        <v>104</v>
      </c>
      <c r="B105" s="32" t="s">
        <v>0</v>
      </c>
      <c r="C105" s="10" t="s">
        <v>74</v>
      </c>
      <c r="D105" s="10" t="s">
        <v>133</v>
      </c>
      <c r="E105" s="10" t="s">
        <v>276</v>
      </c>
      <c r="F105" s="10">
        <v>400</v>
      </c>
      <c r="G105" s="10" t="s">
        <v>132</v>
      </c>
      <c r="H105" s="52" t="s">
        <v>88</v>
      </c>
      <c r="I105" s="1">
        <v>29</v>
      </c>
      <c r="J105" s="44">
        <v>0</v>
      </c>
      <c r="K105" s="44">
        <f t="shared" si="2"/>
        <v>0</v>
      </c>
      <c r="L105" s="45">
        <f t="shared" si="3"/>
        <v>0</v>
      </c>
    </row>
    <row r="106" spans="1:12" ht="30" x14ac:dyDescent="0.25">
      <c r="A106" s="31">
        <v>105</v>
      </c>
      <c r="B106" s="24"/>
      <c r="C106" s="10" t="s">
        <v>74</v>
      </c>
      <c r="D106" s="10" t="s">
        <v>133</v>
      </c>
      <c r="E106" s="10" t="s">
        <v>277</v>
      </c>
      <c r="F106" s="10">
        <v>400</v>
      </c>
      <c r="G106" s="10" t="s">
        <v>132</v>
      </c>
      <c r="H106" s="52" t="s">
        <v>88</v>
      </c>
      <c r="I106" s="1">
        <v>18</v>
      </c>
      <c r="J106" s="44">
        <v>0</v>
      </c>
      <c r="K106" s="44">
        <f t="shared" si="2"/>
        <v>0</v>
      </c>
      <c r="L106" s="45">
        <f t="shared" si="3"/>
        <v>0</v>
      </c>
    </row>
    <row r="107" spans="1:12" ht="45" x14ac:dyDescent="0.25">
      <c r="A107" s="31">
        <v>106</v>
      </c>
      <c r="B107" s="24" t="s">
        <v>42</v>
      </c>
      <c r="C107" s="10" t="s">
        <v>75</v>
      </c>
      <c r="D107" s="10" t="s">
        <v>138</v>
      </c>
      <c r="E107" s="27" t="s">
        <v>107</v>
      </c>
      <c r="F107" s="27" t="s">
        <v>134</v>
      </c>
      <c r="G107" s="27" t="s">
        <v>135</v>
      </c>
      <c r="H107" s="52" t="s">
        <v>88</v>
      </c>
      <c r="I107" s="1">
        <v>2</v>
      </c>
      <c r="J107" s="44">
        <v>0</v>
      </c>
      <c r="K107" s="44">
        <f t="shared" si="2"/>
        <v>0</v>
      </c>
      <c r="L107" s="45">
        <f t="shared" si="3"/>
        <v>0</v>
      </c>
    </row>
    <row r="108" spans="1:12" ht="45" x14ac:dyDescent="0.25">
      <c r="A108" s="31">
        <v>107</v>
      </c>
      <c r="B108" s="24"/>
      <c r="C108" s="10" t="s">
        <v>76</v>
      </c>
      <c r="D108" s="10" t="s">
        <v>139</v>
      </c>
      <c r="E108" s="27" t="s">
        <v>107</v>
      </c>
      <c r="F108" s="27" t="s">
        <v>134</v>
      </c>
      <c r="G108" s="27" t="s">
        <v>136</v>
      </c>
      <c r="H108" s="52" t="s">
        <v>88</v>
      </c>
      <c r="I108" s="1">
        <v>2</v>
      </c>
      <c r="J108" s="44">
        <v>0</v>
      </c>
      <c r="K108" s="44">
        <f t="shared" si="2"/>
        <v>0</v>
      </c>
      <c r="L108" s="45">
        <f t="shared" si="3"/>
        <v>0</v>
      </c>
    </row>
    <row r="109" spans="1:12" ht="45" x14ac:dyDescent="0.25">
      <c r="A109" s="31">
        <v>108</v>
      </c>
      <c r="B109" s="24"/>
      <c r="C109" s="10" t="s">
        <v>77</v>
      </c>
      <c r="D109" s="10" t="s">
        <v>140</v>
      </c>
      <c r="E109" s="27" t="s">
        <v>107</v>
      </c>
      <c r="F109" s="27" t="s">
        <v>134</v>
      </c>
      <c r="G109" s="27" t="s">
        <v>137</v>
      </c>
      <c r="H109" s="52" t="s">
        <v>88</v>
      </c>
      <c r="I109" s="1">
        <v>35</v>
      </c>
      <c r="J109" s="44">
        <v>0</v>
      </c>
      <c r="K109" s="44">
        <f t="shared" si="2"/>
        <v>0</v>
      </c>
      <c r="L109" s="45">
        <f t="shared" si="3"/>
        <v>0</v>
      </c>
    </row>
    <row r="110" spans="1:12" ht="60" x14ac:dyDescent="0.25">
      <c r="A110" s="31">
        <v>109</v>
      </c>
      <c r="B110" s="24"/>
      <c r="C110" s="10" t="s">
        <v>79</v>
      </c>
      <c r="D110" s="10" t="s">
        <v>141</v>
      </c>
      <c r="E110" s="27" t="s">
        <v>107</v>
      </c>
      <c r="F110" s="27" t="s">
        <v>134</v>
      </c>
      <c r="G110" s="27" t="s">
        <v>135</v>
      </c>
      <c r="H110" s="52" t="s">
        <v>88</v>
      </c>
      <c r="I110" s="1">
        <v>1</v>
      </c>
      <c r="J110" s="44">
        <v>0</v>
      </c>
      <c r="K110" s="44">
        <f t="shared" si="2"/>
        <v>0</v>
      </c>
      <c r="L110" s="45">
        <f t="shared" si="3"/>
        <v>0</v>
      </c>
    </row>
    <row r="111" spans="1:12" ht="60" x14ac:dyDescent="0.25">
      <c r="A111" s="31">
        <v>110</v>
      </c>
      <c r="B111" s="24"/>
      <c r="C111" s="10" t="s">
        <v>78</v>
      </c>
      <c r="D111" s="10" t="s">
        <v>142</v>
      </c>
      <c r="E111" s="27" t="s">
        <v>107</v>
      </c>
      <c r="F111" s="27" t="s">
        <v>134</v>
      </c>
      <c r="G111" s="27" t="s">
        <v>136</v>
      </c>
      <c r="H111" s="52" t="s">
        <v>88</v>
      </c>
      <c r="I111" s="1">
        <v>2</v>
      </c>
      <c r="J111" s="44">
        <v>0</v>
      </c>
      <c r="K111" s="44">
        <f t="shared" si="2"/>
        <v>0</v>
      </c>
      <c r="L111" s="45">
        <f t="shared" si="3"/>
        <v>0</v>
      </c>
    </row>
    <row r="112" spans="1:12" ht="60" x14ac:dyDescent="0.25">
      <c r="A112" s="31">
        <v>111</v>
      </c>
      <c r="B112" s="24"/>
      <c r="C112" s="10" t="s">
        <v>80</v>
      </c>
      <c r="D112" s="10" t="s">
        <v>143</v>
      </c>
      <c r="E112" s="27" t="s">
        <v>107</v>
      </c>
      <c r="F112" s="27" t="s">
        <v>134</v>
      </c>
      <c r="G112" s="27" t="s">
        <v>137</v>
      </c>
      <c r="H112" s="52" t="s">
        <v>88</v>
      </c>
      <c r="I112" s="1">
        <v>60</v>
      </c>
      <c r="J112" s="44">
        <v>0</v>
      </c>
      <c r="K112" s="44">
        <f t="shared" si="2"/>
        <v>0</v>
      </c>
      <c r="L112" s="45">
        <f t="shared" si="3"/>
        <v>0</v>
      </c>
    </row>
    <row r="113" spans="1:12" ht="45" x14ac:dyDescent="0.25">
      <c r="A113" s="31">
        <v>112</v>
      </c>
      <c r="B113" s="24" t="s">
        <v>43</v>
      </c>
      <c r="C113" s="10" t="s">
        <v>81</v>
      </c>
      <c r="D113" s="10" t="s">
        <v>145</v>
      </c>
      <c r="E113" s="27" t="s">
        <v>144</v>
      </c>
      <c r="F113" s="27" t="s">
        <v>134</v>
      </c>
      <c r="G113" s="27" t="s">
        <v>137</v>
      </c>
      <c r="H113" s="52" t="s">
        <v>88</v>
      </c>
      <c r="I113" s="1">
        <v>1</v>
      </c>
      <c r="J113" s="44">
        <v>0</v>
      </c>
      <c r="K113" s="44">
        <f t="shared" si="2"/>
        <v>0</v>
      </c>
      <c r="L113" s="45">
        <f t="shared" si="3"/>
        <v>0</v>
      </c>
    </row>
    <row r="114" spans="1:12" ht="60" x14ac:dyDescent="0.25">
      <c r="A114" s="31">
        <v>113</v>
      </c>
      <c r="B114" s="24"/>
      <c r="C114" s="10" t="s">
        <v>82</v>
      </c>
      <c r="D114" s="10" t="s">
        <v>146</v>
      </c>
      <c r="E114" s="27" t="s">
        <v>144</v>
      </c>
      <c r="F114" s="27" t="s">
        <v>134</v>
      </c>
      <c r="G114" s="27" t="s">
        <v>137</v>
      </c>
      <c r="H114" s="52" t="s">
        <v>88</v>
      </c>
      <c r="I114" s="1">
        <v>4</v>
      </c>
      <c r="J114" s="44">
        <v>0</v>
      </c>
      <c r="K114" s="44">
        <f t="shared" si="2"/>
        <v>0</v>
      </c>
      <c r="L114" s="45">
        <f t="shared" si="3"/>
        <v>0</v>
      </c>
    </row>
    <row r="115" spans="1:12" x14ac:dyDescent="0.25">
      <c r="A115" s="31">
        <v>114</v>
      </c>
      <c r="B115" s="24" t="s">
        <v>83</v>
      </c>
      <c r="C115" s="10" t="s">
        <v>102</v>
      </c>
      <c r="D115" s="10" t="s">
        <v>102</v>
      </c>
      <c r="E115" s="27">
        <v>400</v>
      </c>
      <c r="F115" s="27" t="s">
        <v>147</v>
      </c>
      <c r="G115" s="27" t="s">
        <v>148</v>
      </c>
      <c r="H115" s="52" t="s">
        <v>88</v>
      </c>
      <c r="I115" s="1">
        <v>5</v>
      </c>
      <c r="J115" s="44">
        <v>0</v>
      </c>
      <c r="K115" s="44">
        <f t="shared" si="2"/>
        <v>0</v>
      </c>
      <c r="L115" s="45">
        <f t="shared" si="3"/>
        <v>0</v>
      </c>
    </row>
    <row r="116" spans="1:12" x14ac:dyDescent="0.25">
      <c r="A116" s="31">
        <v>115</v>
      </c>
      <c r="B116" s="24"/>
      <c r="C116" s="10" t="s">
        <v>102</v>
      </c>
      <c r="D116" s="10" t="s">
        <v>102</v>
      </c>
      <c r="E116" s="27">
        <v>450</v>
      </c>
      <c r="F116" s="27" t="s">
        <v>147</v>
      </c>
      <c r="G116" s="27" t="s">
        <v>148</v>
      </c>
      <c r="H116" s="52" t="s">
        <v>88</v>
      </c>
      <c r="I116" s="1">
        <v>2</v>
      </c>
      <c r="J116" s="44">
        <v>0</v>
      </c>
      <c r="K116" s="44">
        <f t="shared" si="2"/>
        <v>0</v>
      </c>
      <c r="L116" s="45">
        <f t="shared" si="3"/>
        <v>0</v>
      </c>
    </row>
    <row r="117" spans="1:12" x14ac:dyDescent="0.25">
      <c r="A117" s="31">
        <v>116</v>
      </c>
      <c r="B117" s="24"/>
      <c r="C117" s="10" t="s">
        <v>102</v>
      </c>
      <c r="D117" s="10" t="s">
        <v>102</v>
      </c>
      <c r="E117" s="27">
        <v>600</v>
      </c>
      <c r="F117" s="27" t="s">
        <v>147</v>
      </c>
      <c r="G117" s="27" t="s">
        <v>148</v>
      </c>
      <c r="H117" s="52" t="s">
        <v>88</v>
      </c>
      <c r="I117" s="1">
        <v>5</v>
      </c>
      <c r="J117" s="44">
        <v>0</v>
      </c>
      <c r="K117" s="44">
        <f t="shared" si="2"/>
        <v>0</v>
      </c>
      <c r="L117" s="45">
        <f t="shared" si="3"/>
        <v>0</v>
      </c>
    </row>
    <row r="118" spans="1:12" ht="30" x14ac:dyDescent="0.25">
      <c r="A118" s="31">
        <v>117</v>
      </c>
      <c r="B118" s="24"/>
      <c r="C118" s="34" t="s">
        <v>97</v>
      </c>
      <c r="D118" s="34" t="s">
        <v>97</v>
      </c>
      <c r="E118" s="35">
        <v>400</v>
      </c>
      <c r="F118" s="27" t="s">
        <v>147</v>
      </c>
      <c r="G118" s="27" t="s">
        <v>148</v>
      </c>
      <c r="H118" s="52" t="s">
        <v>88</v>
      </c>
      <c r="I118" s="1">
        <v>10</v>
      </c>
      <c r="J118" s="44">
        <v>0</v>
      </c>
      <c r="K118" s="44">
        <f t="shared" si="2"/>
        <v>0</v>
      </c>
      <c r="L118" s="45">
        <f t="shared" si="3"/>
        <v>0</v>
      </c>
    </row>
    <row r="119" spans="1:12" ht="30" x14ac:dyDescent="0.25">
      <c r="A119" s="31">
        <v>118</v>
      </c>
      <c r="B119" s="24"/>
      <c r="C119" s="34" t="s">
        <v>97</v>
      </c>
      <c r="D119" s="34" t="s">
        <v>97</v>
      </c>
      <c r="E119" s="35">
        <v>450</v>
      </c>
      <c r="F119" s="27" t="s">
        <v>147</v>
      </c>
      <c r="G119" s="27" t="s">
        <v>148</v>
      </c>
      <c r="H119" s="52" t="s">
        <v>88</v>
      </c>
      <c r="I119" s="1">
        <v>4</v>
      </c>
      <c r="J119" s="44">
        <v>0</v>
      </c>
      <c r="K119" s="44">
        <f t="shared" si="2"/>
        <v>0</v>
      </c>
      <c r="L119" s="45">
        <f t="shared" si="3"/>
        <v>0</v>
      </c>
    </row>
    <row r="120" spans="1:12" x14ac:dyDescent="0.25">
      <c r="A120" s="31">
        <v>119</v>
      </c>
      <c r="B120" s="24"/>
      <c r="C120" s="22" t="s">
        <v>96</v>
      </c>
      <c r="D120" s="22" t="s">
        <v>96</v>
      </c>
      <c r="E120" s="35">
        <v>600</v>
      </c>
      <c r="F120" s="27" t="s">
        <v>147</v>
      </c>
      <c r="G120" s="27" t="s">
        <v>148</v>
      </c>
      <c r="H120" s="52" t="s">
        <v>88</v>
      </c>
      <c r="I120" s="1">
        <v>32</v>
      </c>
      <c r="J120" s="44">
        <v>0</v>
      </c>
      <c r="K120" s="44">
        <f t="shared" si="2"/>
        <v>0</v>
      </c>
      <c r="L120" s="45">
        <f t="shared" si="3"/>
        <v>0</v>
      </c>
    </row>
    <row r="121" spans="1:12" x14ac:dyDescent="0.25">
      <c r="A121" s="31">
        <v>120</v>
      </c>
      <c r="B121" s="24"/>
      <c r="C121" s="22" t="s">
        <v>95</v>
      </c>
      <c r="D121" s="22" t="s">
        <v>96</v>
      </c>
      <c r="E121" s="35">
        <v>800</v>
      </c>
      <c r="F121" s="27" t="s">
        <v>147</v>
      </c>
      <c r="G121" s="27" t="s">
        <v>148</v>
      </c>
      <c r="H121" s="52" t="s">
        <v>88</v>
      </c>
      <c r="I121" s="1">
        <v>8</v>
      </c>
      <c r="J121" s="44">
        <v>0</v>
      </c>
      <c r="K121" s="44">
        <f t="shared" si="2"/>
        <v>0</v>
      </c>
      <c r="L121" s="45">
        <f t="shared" si="3"/>
        <v>0</v>
      </c>
    </row>
    <row r="122" spans="1:12" x14ac:dyDescent="0.25">
      <c r="A122" s="31">
        <v>121</v>
      </c>
      <c r="B122" s="24"/>
      <c r="C122" s="22" t="s">
        <v>95</v>
      </c>
      <c r="D122" s="22" t="s">
        <v>96</v>
      </c>
      <c r="E122" s="35">
        <v>900</v>
      </c>
      <c r="F122" s="27" t="s">
        <v>147</v>
      </c>
      <c r="G122" s="27" t="s">
        <v>148</v>
      </c>
      <c r="H122" s="52" t="s">
        <v>88</v>
      </c>
      <c r="I122" s="1">
        <v>3</v>
      </c>
      <c r="J122" s="44">
        <v>0</v>
      </c>
      <c r="K122" s="44">
        <f t="shared" si="2"/>
        <v>0</v>
      </c>
      <c r="L122" s="45">
        <f t="shared" si="3"/>
        <v>0</v>
      </c>
    </row>
    <row r="123" spans="1:12" x14ac:dyDescent="0.25">
      <c r="A123" s="31">
        <v>122</v>
      </c>
      <c r="B123" s="24" t="s">
        <v>84</v>
      </c>
      <c r="C123" s="22" t="s">
        <v>98</v>
      </c>
      <c r="D123" s="22" t="s">
        <v>100</v>
      </c>
      <c r="E123" s="35">
        <v>400</v>
      </c>
      <c r="F123" s="35" t="s">
        <v>149</v>
      </c>
      <c r="G123" s="35" t="s">
        <v>278</v>
      </c>
      <c r="H123" s="52" t="s">
        <v>88</v>
      </c>
      <c r="I123" s="1">
        <v>10</v>
      </c>
      <c r="J123" s="44">
        <v>0</v>
      </c>
      <c r="K123" s="44">
        <f t="shared" si="2"/>
        <v>0</v>
      </c>
      <c r="L123" s="45">
        <f t="shared" si="3"/>
        <v>0</v>
      </c>
    </row>
    <row r="124" spans="1:12" x14ac:dyDescent="0.25">
      <c r="A124" s="31">
        <v>123</v>
      </c>
      <c r="B124" s="24"/>
      <c r="C124" s="22" t="s">
        <v>99</v>
      </c>
      <c r="D124" s="22" t="s">
        <v>100</v>
      </c>
      <c r="E124" s="35">
        <v>450</v>
      </c>
      <c r="F124" s="35" t="s">
        <v>149</v>
      </c>
      <c r="G124" s="35" t="s">
        <v>278</v>
      </c>
      <c r="H124" s="52" t="s">
        <v>88</v>
      </c>
      <c r="I124" s="1">
        <v>4</v>
      </c>
      <c r="J124" s="44">
        <v>0</v>
      </c>
      <c r="K124" s="44">
        <f t="shared" si="2"/>
        <v>0</v>
      </c>
      <c r="L124" s="45">
        <f t="shared" si="3"/>
        <v>0</v>
      </c>
    </row>
    <row r="125" spans="1:12" ht="30" x14ac:dyDescent="0.25">
      <c r="A125" s="31">
        <v>124</v>
      </c>
      <c r="B125" s="24"/>
      <c r="C125" s="34" t="s">
        <v>101</v>
      </c>
      <c r="D125" s="34" t="s">
        <v>101</v>
      </c>
      <c r="E125" s="35">
        <v>400</v>
      </c>
      <c r="F125" s="35" t="s">
        <v>149</v>
      </c>
      <c r="G125" s="35" t="s">
        <v>278</v>
      </c>
      <c r="H125" s="52" t="s">
        <v>88</v>
      </c>
      <c r="I125" s="1">
        <v>13</v>
      </c>
      <c r="J125" s="44">
        <v>0</v>
      </c>
      <c r="K125" s="44">
        <f t="shared" si="2"/>
        <v>0</v>
      </c>
      <c r="L125" s="45">
        <f t="shared" si="3"/>
        <v>0</v>
      </c>
    </row>
    <row r="126" spans="1:12" ht="30" x14ac:dyDescent="0.25">
      <c r="A126" s="31">
        <v>125</v>
      </c>
      <c r="B126" s="24"/>
      <c r="C126" s="34" t="s">
        <v>101</v>
      </c>
      <c r="D126" s="34" t="s">
        <v>101</v>
      </c>
      <c r="E126" s="35">
        <v>450</v>
      </c>
      <c r="F126" s="35" t="s">
        <v>149</v>
      </c>
      <c r="G126" s="35" t="s">
        <v>278</v>
      </c>
      <c r="H126" s="52" t="s">
        <v>88</v>
      </c>
      <c r="I126" s="1">
        <v>5</v>
      </c>
      <c r="J126" s="44">
        <v>0</v>
      </c>
      <c r="K126" s="44">
        <f t="shared" si="2"/>
        <v>0</v>
      </c>
      <c r="L126" s="45">
        <f t="shared" si="3"/>
        <v>0</v>
      </c>
    </row>
    <row r="127" spans="1:12" ht="30" x14ac:dyDescent="0.25">
      <c r="A127" s="31">
        <v>126</v>
      </c>
      <c r="B127" s="24"/>
      <c r="C127" s="73" t="s">
        <v>284</v>
      </c>
      <c r="D127" s="73" t="s">
        <v>284</v>
      </c>
      <c r="E127" s="35">
        <v>600</v>
      </c>
      <c r="F127" s="35" t="s">
        <v>149</v>
      </c>
      <c r="G127" s="35" t="s">
        <v>278</v>
      </c>
      <c r="H127" s="52" t="s">
        <v>88</v>
      </c>
      <c r="I127" s="1">
        <v>4</v>
      </c>
      <c r="J127" s="44">
        <v>0</v>
      </c>
      <c r="K127" s="44">
        <f t="shared" si="2"/>
        <v>0</v>
      </c>
      <c r="L127" s="45">
        <f t="shared" si="3"/>
        <v>0</v>
      </c>
    </row>
    <row r="128" spans="1:12" ht="30" x14ac:dyDescent="0.25">
      <c r="A128" s="31">
        <v>127</v>
      </c>
      <c r="B128" s="24"/>
      <c r="C128" s="34" t="s">
        <v>97</v>
      </c>
      <c r="D128" s="34" t="s">
        <v>97</v>
      </c>
      <c r="E128" s="35">
        <v>400</v>
      </c>
      <c r="F128" s="35" t="s">
        <v>149</v>
      </c>
      <c r="G128" s="35" t="s">
        <v>278</v>
      </c>
      <c r="H128" s="52" t="s">
        <v>88</v>
      </c>
      <c r="I128" s="1">
        <v>11</v>
      </c>
      <c r="J128" s="44">
        <v>0</v>
      </c>
      <c r="K128" s="44">
        <f t="shared" si="2"/>
        <v>0</v>
      </c>
      <c r="L128" s="45">
        <f t="shared" si="3"/>
        <v>0</v>
      </c>
    </row>
    <row r="129" spans="1:12" ht="30" x14ac:dyDescent="0.25">
      <c r="A129" s="31">
        <v>128</v>
      </c>
      <c r="B129" s="24"/>
      <c r="C129" s="34" t="s">
        <v>97</v>
      </c>
      <c r="D129" s="34" t="s">
        <v>97</v>
      </c>
      <c r="E129" s="35">
        <v>450</v>
      </c>
      <c r="F129" s="35" t="s">
        <v>149</v>
      </c>
      <c r="G129" s="35" t="s">
        <v>278</v>
      </c>
      <c r="H129" s="52" t="s">
        <v>88</v>
      </c>
      <c r="I129" s="1">
        <v>2</v>
      </c>
      <c r="J129" s="44">
        <v>0</v>
      </c>
      <c r="K129" s="44">
        <f t="shared" si="2"/>
        <v>0</v>
      </c>
      <c r="L129" s="45">
        <f t="shared" si="3"/>
        <v>0</v>
      </c>
    </row>
    <row r="130" spans="1:12" x14ac:dyDescent="0.25">
      <c r="A130" s="31">
        <v>129</v>
      </c>
      <c r="B130" s="24"/>
      <c r="C130" s="22" t="s">
        <v>95</v>
      </c>
      <c r="D130" s="22" t="s">
        <v>95</v>
      </c>
      <c r="E130" s="35">
        <v>600</v>
      </c>
      <c r="F130" s="35" t="s">
        <v>149</v>
      </c>
      <c r="G130" s="35" t="s">
        <v>278</v>
      </c>
      <c r="H130" s="52" t="s">
        <v>88</v>
      </c>
      <c r="I130" s="1">
        <v>21</v>
      </c>
      <c r="J130" s="44">
        <v>0</v>
      </c>
      <c r="K130" s="44">
        <f t="shared" si="2"/>
        <v>0</v>
      </c>
      <c r="L130" s="45">
        <f t="shared" si="3"/>
        <v>0</v>
      </c>
    </row>
    <row r="131" spans="1:12" x14ac:dyDescent="0.25">
      <c r="A131" s="31">
        <v>130</v>
      </c>
      <c r="B131" s="24"/>
      <c r="C131" s="22" t="s">
        <v>95</v>
      </c>
      <c r="D131" s="22" t="s">
        <v>95</v>
      </c>
      <c r="E131" s="35">
        <v>800</v>
      </c>
      <c r="F131" s="35" t="s">
        <v>149</v>
      </c>
      <c r="G131" s="35" t="s">
        <v>278</v>
      </c>
      <c r="H131" s="52" t="s">
        <v>88</v>
      </c>
      <c r="I131" s="1">
        <v>2</v>
      </c>
      <c r="J131" s="44">
        <v>0</v>
      </c>
      <c r="K131" s="44">
        <f t="shared" ref="K131:K141" si="4">J131*1.21</f>
        <v>0</v>
      </c>
      <c r="L131" s="45">
        <f t="shared" ref="L131:L141" si="5">I131*J131*2</f>
        <v>0</v>
      </c>
    </row>
    <row r="132" spans="1:12" x14ac:dyDescent="0.25">
      <c r="A132" s="31">
        <v>131</v>
      </c>
      <c r="B132" s="24"/>
      <c r="C132" s="22" t="s">
        <v>96</v>
      </c>
      <c r="D132" s="22" t="s">
        <v>95</v>
      </c>
      <c r="E132" s="35">
        <v>900</v>
      </c>
      <c r="F132" s="35" t="s">
        <v>149</v>
      </c>
      <c r="G132" s="35" t="s">
        <v>278</v>
      </c>
      <c r="H132" s="52" t="s">
        <v>88</v>
      </c>
      <c r="I132" s="1">
        <v>2</v>
      </c>
      <c r="J132" s="44">
        <v>0</v>
      </c>
      <c r="K132" s="44">
        <f t="shared" si="4"/>
        <v>0</v>
      </c>
      <c r="L132" s="45">
        <f t="shared" si="5"/>
        <v>0</v>
      </c>
    </row>
    <row r="133" spans="1:12" x14ac:dyDescent="0.25">
      <c r="A133" s="31">
        <v>132</v>
      </c>
      <c r="B133" s="24"/>
      <c r="C133" s="34" t="s">
        <v>94</v>
      </c>
      <c r="D133" s="34" t="s">
        <v>94</v>
      </c>
      <c r="E133" s="35">
        <v>600</v>
      </c>
      <c r="F133" s="35" t="s">
        <v>149</v>
      </c>
      <c r="G133" s="35" t="s">
        <v>278</v>
      </c>
      <c r="H133" s="52" t="s">
        <v>88</v>
      </c>
      <c r="I133" s="1">
        <v>19</v>
      </c>
      <c r="J133" s="44">
        <v>0</v>
      </c>
      <c r="K133" s="44">
        <f t="shared" si="4"/>
        <v>0</v>
      </c>
      <c r="L133" s="45">
        <f t="shared" si="5"/>
        <v>0</v>
      </c>
    </row>
    <row r="134" spans="1:12" x14ac:dyDescent="0.25">
      <c r="A134" s="31">
        <v>133</v>
      </c>
      <c r="B134" s="24"/>
      <c r="C134" s="34" t="s">
        <v>94</v>
      </c>
      <c r="D134" s="34" t="s">
        <v>94</v>
      </c>
      <c r="E134" s="35">
        <v>800</v>
      </c>
      <c r="F134" s="35" t="s">
        <v>149</v>
      </c>
      <c r="G134" s="35" t="s">
        <v>278</v>
      </c>
      <c r="H134" s="52" t="s">
        <v>88</v>
      </c>
      <c r="I134" s="1">
        <v>8</v>
      </c>
      <c r="J134" s="44">
        <v>0</v>
      </c>
      <c r="K134" s="44">
        <f t="shared" si="4"/>
        <v>0</v>
      </c>
      <c r="L134" s="45">
        <f t="shared" si="5"/>
        <v>0</v>
      </c>
    </row>
    <row r="135" spans="1:12" x14ac:dyDescent="0.25">
      <c r="A135" s="31">
        <v>134</v>
      </c>
      <c r="B135" s="24"/>
      <c r="C135" s="34" t="s">
        <v>94</v>
      </c>
      <c r="D135" s="34" t="s">
        <v>94</v>
      </c>
      <c r="E135" s="35">
        <v>900</v>
      </c>
      <c r="F135" s="35" t="s">
        <v>149</v>
      </c>
      <c r="G135" s="35" t="s">
        <v>278</v>
      </c>
      <c r="H135" s="52" t="s">
        <v>88</v>
      </c>
      <c r="I135" s="1">
        <v>4</v>
      </c>
      <c r="J135" s="44">
        <v>0</v>
      </c>
      <c r="K135" s="44">
        <f t="shared" si="4"/>
        <v>0</v>
      </c>
      <c r="L135" s="45">
        <f t="shared" si="5"/>
        <v>0</v>
      </c>
    </row>
    <row r="136" spans="1:12" x14ac:dyDescent="0.25">
      <c r="A136" s="31">
        <v>135</v>
      </c>
      <c r="B136" s="24" t="s">
        <v>32</v>
      </c>
      <c r="C136" s="34" t="s">
        <v>87</v>
      </c>
      <c r="D136" s="34" t="s">
        <v>279</v>
      </c>
      <c r="E136" s="35">
        <v>1000</v>
      </c>
      <c r="F136" s="35">
        <v>600</v>
      </c>
      <c r="G136" s="35">
        <v>28</v>
      </c>
      <c r="H136" s="52" t="s">
        <v>85</v>
      </c>
      <c r="I136" s="1">
        <v>24</v>
      </c>
      <c r="J136" s="44">
        <v>0</v>
      </c>
      <c r="K136" s="44">
        <f t="shared" si="4"/>
        <v>0</v>
      </c>
      <c r="L136" s="45">
        <f t="shared" si="5"/>
        <v>0</v>
      </c>
    </row>
    <row r="137" spans="1:12" x14ac:dyDescent="0.25">
      <c r="A137" s="31">
        <v>136</v>
      </c>
      <c r="B137" s="24"/>
      <c r="C137" s="34" t="s">
        <v>86</v>
      </c>
      <c r="D137" s="34" t="s">
        <v>280</v>
      </c>
      <c r="E137" s="35">
        <v>1000</v>
      </c>
      <c r="F137" s="35">
        <v>600</v>
      </c>
      <c r="G137" s="35">
        <v>38</v>
      </c>
      <c r="H137" s="52" t="s">
        <v>85</v>
      </c>
      <c r="I137" s="1">
        <v>19</v>
      </c>
      <c r="J137" s="44">
        <v>0</v>
      </c>
      <c r="K137" s="44">
        <f t="shared" si="4"/>
        <v>0</v>
      </c>
      <c r="L137" s="45">
        <f t="shared" si="5"/>
        <v>0</v>
      </c>
    </row>
    <row r="138" spans="1:12" x14ac:dyDescent="0.25">
      <c r="A138" s="31">
        <v>137</v>
      </c>
      <c r="B138" s="24" t="s">
        <v>89</v>
      </c>
      <c r="C138" s="34" t="s">
        <v>90</v>
      </c>
      <c r="D138" s="34" t="s">
        <v>103</v>
      </c>
      <c r="E138" s="35" t="s">
        <v>148</v>
      </c>
      <c r="F138" s="25" t="s">
        <v>281</v>
      </c>
      <c r="G138" s="36"/>
      <c r="H138" s="52" t="s">
        <v>88</v>
      </c>
      <c r="I138" s="1">
        <v>15</v>
      </c>
      <c r="J138" s="44">
        <v>0</v>
      </c>
      <c r="K138" s="44">
        <f t="shared" si="4"/>
        <v>0</v>
      </c>
      <c r="L138" s="45">
        <f t="shared" si="5"/>
        <v>0</v>
      </c>
    </row>
    <row r="139" spans="1:12" x14ac:dyDescent="0.25">
      <c r="A139" s="31">
        <v>138</v>
      </c>
      <c r="B139" s="24"/>
      <c r="C139" s="34" t="s">
        <v>91</v>
      </c>
      <c r="D139" s="34" t="s">
        <v>103</v>
      </c>
      <c r="E139" s="35" t="s">
        <v>148</v>
      </c>
      <c r="F139" s="25" t="s">
        <v>281</v>
      </c>
      <c r="G139" s="36"/>
      <c r="H139" s="52" t="s">
        <v>88</v>
      </c>
      <c r="I139" s="1">
        <v>6</v>
      </c>
      <c r="J139" s="44">
        <v>0</v>
      </c>
      <c r="K139" s="44">
        <f t="shared" si="4"/>
        <v>0</v>
      </c>
      <c r="L139" s="45">
        <f t="shared" si="5"/>
        <v>0</v>
      </c>
    </row>
    <row r="140" spans="1:12" x14ac:dyDescent="0.25">
      <c r="A140" s="31">
        <v>139</v>
      </c>
      <c r="B140" s="24"/>
      <c r="C140" s="34" t="s">
        <v>92</v>
      </c>
      <c r="D140" s="22"/>
      <c r="E140" s="25" t="s">
        <v>281</v>
      </c>
      <c r="F140" s="25" t="s">
        <v>281</v>
      </c>
      <c r="G140" s="25"/>
      <c r="H140" s="52" t="s">
        <v>88</v>
      </c>
      <c r="I140" s="1">
        <v>4</v>
      </c>
      <c r="J140" s="44">
        <v>0</v>
      </c>
      <c r="K140" s="44">
        <f t="shared" si="4"/>
        <v>0</v>
      </c>
      <c r="L140" s="45">
        <f t="shared" si="5"/>
        <v>0</v>
      </c>
    </row>
    <row r="141" spans="1:12" ht="15.75" thickBot="1" x14ac:dyDescent="0.3">
      <c r="A141" s="37">
        <v>140</v>
      </c>
      <c r="B141" s="38"/>
      <c r="C141" s="39" t="s">
        <v>93</v>
      </c>
      <c r="D141" s="40"/>
      <c r="E141" s="41" t="s">
        <v>281</v>
      </c>
      <c r="F141" s="41" t="s">
        <v>281</v>
      </c>
      <c r="G141" s="41"/>
      <c r="H141" s="53" t="s">
        <v>88</v>
      </c>
      <c r="I141" s="2">
        <v>5</v>
      </c>
      <c r="J141" s="46">
        <v>0</v>
      </c>
      <c r="K141" s="46">
        <f t="shared" si="4"/>
        <v>0</v>
      </c>
      <c r="L141" s="47">
        <f t="shared" si="5"/>
        <v>0</v>
      </c>
    </row>
    <row r="142" spans="1:12" ht="16.5" thickTop="1" thickBot="1" x14ac:dyDescent="0.3">
      <c r="I142" s="71" t="s">
        <v>198</v>
      </c>
      <c r="J142" s="72"/>
      <c r="K142" s="72"/>
      <c r="L142" s="48">
        <f>SUM(L2:L141)</f>
        <v>0</v>
      </c>
    </row>
    <row r="143" spans="1:12" ht="15.75" thickTop="1" x14ac:dyDescent="0.25"/>
  </sheetData>
  <protectedRanges>
    <protectedRange sqref="J1:L141" name="Oblast2"/>
    <protectedRange sqref="J1:L141" name="Oblast1"/>
  </protectedRanges>
  <mergeCells count="1">
    <mergeCell ref="I142:K142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F92B"/>
  </sheetPr>
  <dimension ref="A1:I48"/>
  <sheetViews>
    <sheetView zoomScaleNormal="100" workbookViewId="0">
      <selection activeCell="D34" sqref="D34"/>
    </sheetView>
  </sheetViews>
  <sheetFormatPr defaultColWidth="9.140625" defaultRowHeight="15" x14ac:dyDescent="0.25"/>
  <cols>
    <col min="1" max="1" width="12.5703125" style="54" bestFit="1" customWidth="1"/>
    <col min="2" max="2" width="17" style="54" customWidth="1"/>
    <col min="3" max="3" width="59.7109375" style="54" customWidth="1"/>
    <col min="4" max="4" width="75.5703125" style="54" bestFit="1" customWidth="1"/>
    <col min="5" max="5" width="8.85546875" style="54" bestFit="1" customWidth="1"/>
    <col min="6" max="6" width="18.28515625" style="54" bestFit="1" customWidth="1"/>
    <col min="7" max="7" width="14.42578125" style="54" bestFit="1" customWidth="1"/>
    <col min="8" max="8" width="14.42578125" style="54" customWidth="1"/>
    <col min="9" max="9" width="18.28515625" style="54" bestFit="1" customWidth="1"/>
    <col min="10" max="16384" width="9.140625" style="54"/>
  </cols>
  <sheetData>
    <row r="1" spans="1:9" ht="46.5" thickTop="1" thickBot="1" x14ac:dyDescent="0.3">
      <c r="A1" s="3" t="s">
        <v>3</v>
      </c>
      <c r="B1" s="4" t="s">
        <v>4</v>
      </c>
      <c r="C1" s="4" t="s">
        <v>5</v>
      </c>
      <c r="D1" s="4" t="s">
        <v>8</v>
      </c>
      <c r="E1" s="5" t="s">
        <v>1</v>
      </c>
      <c r="F1" s="5" t="s">
        <v>6</v>
      </c>
      <c r="G1" s="5" t="s">
        <v>2</v>
      </c>
      <c r="H1" s="5" t="s">
        <v>50</v>
      </c>
      <c r="I1" s="6" t="s">
        <v>7</v>
      </c>
    </row>
    <row r="2" spans="1:9" ht="15.75" thickTop="1" x14ac:dyDescent="0.25">
      <c r="A2" s="59">
        <v>1</v>
      </c>
      <c r="B2" s="60" t="s">
        <v>211</v>
      </c>
      <c r="C2" s="61" t="s">
        <v>201</v>
      </c>
      <c r="D2" s="61" t="s">
        <v>202</v>
      </c>
      <c r="E2" s="62" t="s">
        <v>88</v>
      </c>
      <c r="F2" s="63">
        <v>11</v>
      </c>
      <c r="G2" s="64">
        <v>0</v>
      </c>
      <c r="H2" s="64">
        <f>+G2*1.21</f>
        <v>0</v>
      </c>
      <c r="I2" s="65">
        <f>+F2*G2*2</f>
        <v>0</v>
      </c>
    </row>
    <row r="3" spans="1:9" x14ac:dyDescent="0.25">
      <c r="A3" s="19">
        <v>2</v>
      </c>
      <c r="B3" s="16"/>
      <c r="C3" s="49" t="s">
        <v>203</v>
      </c>
      <c r="D3" s="50" t="s">
        <v>199</v>
      </c>
      <c r="E3" s="52" t="s">
        <v>88</v>
      </c>
      <c r="F3" s="1">
        <v>16</v>
      </c>
      <c r="G3" s="66">
        <v>0</v>
      </c>
      <c r="H3" s="66">
        <f t="shared" ref="H3:H46" si="0">+G3*1.21</f>
        <v>0</v>
      </c>
      <c r="I3" s="67">
        <f t="shared" ref="I3:I46" si="1">+F3*G3*2</f>
        <v>0</v>
      </c>
    </row>
    <row r="4" spans="1:9" x14ac:dyDescent="0.25">
      <c r="A4" s="19">
        <v>3</v>
      </c>
      <c r="B4" s="16"/>
      <c r="C4" s="49" t="s">
        <v>204</v>
      </c>
      <c r="D4" s="50" t="s">
        <v>200</v>
      </c>
      <c r="E4" s="52" t="s">
        <v>88</v>
      </c>
      <c r="F4" s="1">
        <v>6</v>
      </c>
      <c r="G4" s="66">
        <v>0</v>
      </c>
      <c r="H4" s="66">
        <f t="shared" si="0"/>
        <v>0</v>
      </c>
      <c r="I4" s="67">
        <f t="shared" si="1"/>
        <v>0</v>
      </c>
    </row>
    <row r="5" spans="1:9" x14ac:dyDescent="0.25">
      <c r="A5" s="19">
        <v>4</v>
      </c>
      <c r="B5" s="16"/>
      <c r="C5" s="49" t="s">
        <v>205</v>
      </c>
      <c r="D5" s="49" t="s">
        <v>206</v>
      </c>
      <c r="E5" s="52" t="s">
        <v>88</v>
      </c>
      <c r="F5" s="1">
        <v>1</v>
      </c>
      <c r="G5" s="66">
        <v>0</v>
      </c>
      <c r="H5" s="66">
        <f t="shared" si="0"/>
        <v>0</v>
      </c>
      <c r="I5" s="67">
        <f t="shared" si="1"/>
        <v>0</v>
      </c>
    </row>
    <row r="6" spans="1:9" ht="30" x14ac:dyDescent="0.25">
      <c r="A6" s="19">
        <v>5</v>
      </c>
      <c r="B6" s="20" t="s">
        <v>212</v>
      </c>
      <c r="C6" s="70" t="s">
        <v>268</v>
      </c>
      <c r="D6" s="49" t="s">
        <v>209</v>
      </c>
      <c r="E6" s="52" t="s">
        <v>88</v>
      </c>
      <c r="F6" s="1">
        <v>5</v>
      </c>
      <c r="G6" s="66">
        <v>0</v>
      </c>
      <c r="H6" s="66">
        <f t="shared" si="0"/>
        <v>0</v>
      </c>
      <c r="I6" s="67">
        <f t="shared" si="1"/>
        <v>0</v>
      </c>
    </row>
    <row r="7" spans="1:9" x14ac:dyDescent="0.25">
      <c r="A7" s="19">
        <v>6</v>
      </c>
      <c r="B7" s="16"/>
      <c r="C7" s="70" t="s">
        <v>269</v>
      </c>
      <c r="D7" s="50" t="s">
        <v>208</v>
      </c>
      <c r="E7" s="52" t="s">
        <v>88</v>
      </c>
      <c r="F7" s="1">
        <v>10</v>
      </c>
      <c r="G7" s="66">
        <v>0</v>
      </c>
      <c r="H7" s="66">
        <f t="shared" si="0"/>
        <v>0</v>
      </c>
      <c r="I7" s="67">
        <f t="shared" si="1"/>
        <v>0</v>
      </c>
    </row>
    <row r="8" spans="1:9" x14ac:dyDescent="0.25">
      <c r="A8" s="19">
        <v>7</v>
      </c>
      <c r="B8" s="16"/>
      <c r="C8" s="70" t="s">
        <v>270</v>
      </c>
      <c r="D8" s="50" t="s">
        <v>207</v>
      </c>
      <c r="E8" s="52" t="s">
        <v>88</v>
      </c>
      <c r="F8" s="1">
        <v>6</v>
      </c>
      <c r="G8" s="66">
        <v>0</v>
      </c>
      <c r="H8" s="66">
        <f t="shared" si="0"/>
        <v>0</v>
      </c>
      <c r="I8" s="67">
        <f t="shared" si="1"/>
        <v>0</v>
      </c>
    </row>
    <row r="9" spans="1:9" x14ac:dyDescent="0.25">
      <c r="A9" s="19">
        <v>8</v>
      </c>
      <c r="B9" s="16"/>
      <c r="C9" s="70" t="s">
        <v>271</v>
      </c>
      <c r="D9" s="49" t="s">
        <v>210</v>
      </c>
      <c r="E9" s="52" t="s">
        <v>88</v>
      </c>
      <c r="F9" s="1">
        <v>6</v>
      </c>
      <c r="G9" s="66">
        <v>0</v>
      </c>
      <c r="H9" s="66">
        <f t="shared" si="0"/>
        <v>0</v>
      </c>
      <c r="I9" s="67">
        <f t="shared" si="1"/>
        <v>0</v>
      </c>
    </row>
    <row r="10" spans="1:9" x14ac:dyDescent="0.25">
      <c r="A10" s="19">
        <v>9</v>
      </c>
      <c r="B10" s="16" t="s">
        <v>221</v>
      </c>
      <c r="C10" s="49" t="s">
        <v>217</v>
      </c>
      <c r="D10" s="1" t="s">
        <v>213</v>
      </c>
      <c r="E10" s="52" t="s">
        <v>88</v>
      </c>
      <c r="F10" s="1">
        <v>7</v>
      </c>
      <c r="G10" s="66">
        <v>0</v>
      </c>
      <c r="H10" s="66">
        <f t="shared" si="0"/>
        <v>0</v>
      </c>
      <c r="I10" s="67">
        <f t="shared" si="1"/>
        <v>0</v>
      </c>
    </row>
    <row r="11" spans="1:9" x14ac:dyDescent="0.25">
      <c r="A11" s="19">
        <v>10</v>
      </c>
      <c r="B11" s="16"/>
      <c r="C11" s="49" t="s">
        <v>218</v>
      </c>
      <c r="D11" s="1" t="s">
        <v>216</v>
      </c>
      <c r="E11" s="52" t="s">
        <v>88</v>
      </c>
      <c r="F11" s="1">
        <v>7</v>
      </c>
      <c r="G11" s="66">
        <v>0</v>
      </c>
      <c r="H11" s="66">
        <f t="shared" si="0"/>
        <v>0</v>
      </c>
      <c r="I11" s="67">
        <f t="shared" si="1"/>
        <v>0</v>
      </c>
    </row>
    <row r="12" spans="1:9" x14ac:dyDescent="0.25">
      <c r="A12" s="19">
        <v>11</v>
      </c>
      <c r="B12" s="16"/>
      <c r="C12" s="49" t="s">
        <v>219</v>
      </c>
      <c r="D12" s="1" t="s">
        <v>215</v>
      </c>
      <c r="E12" s="52" t="s">
        <v>88</v>
      </c>
      <c r="F12" s="1">
        <v>13</v>
      </c>
      <c r="G12" s="66">
        <v>0</v>
      </c>
      <c r="H12" s="66">
        <f t="shared" si="0"/>
        <v>0</v>
      </c>
      <c r="I12" s="67">
        <f t="shared" si="1"/>
        <v>0</v>
      </c>
    </row>
    <row r="13" spans="1:9" x14ac:dyDescent="0.25">
      <c r="A13" s="19">
        <v>12</v>
      </c>
      <c r="B13" s="16"/>
      <c r="C13" s="49" t="s">
        <v>220</v>
      </c>
      <c r="D13" s="1" t="s">
        <v>214</v>
      </c>
      <c r="E13" s="52" t="s">
        <v>88</v>
      </c>
      <c r="F13" s="1">
        <v>6</v>
      </c>
      <c r="G13" s="66">
        <v>0</v>
      </c>
      <c r="H13" s="66">
        <f t="shared" si="0"/>
        <v>0</v>
      </c>
      <c r="I13" s="67">
        <f t="shared" si="1"/>
        <v>0</v>
      </c>
    </row>
    <row r="14" spans="1:9" x14ac:dyDescent="0.25">
      <c r="A14" s="19">
        <v>13</v>
      </c>
      <c r="B14" s="16" t="s">
        <v>222</v>
      </c>
      <c r="C14" s="51" t="s">
        <v>223</v>
      </c>
      <c r="D14" s="1" t="s">
        <v>224</v>
      </c>
      <c r="E14" s="52" t="s">
        <v>88</v>
      </c>
      <c r="F14" s="1">
        <v>7</v>
      </c>
      <c r="G14" s="66">
        <v>0</v>
      </c>
      <c r="H14" s="66">
        <f t="shared" si="0"/>
        <v>0</v>
      </c>
      <c r="I14" s="67">
        <f t="shared" si="1"/>
        <v>0</v>
      </c>
    </row>
    <row r="15" spans="1:9" x14ac:dyDescent="0.25">
      <c r="A15" s="19">
        <v>14</v>
      </c>
      <c r="B15" s="16"/>
      <c r="C15" s="51" t="s">
        <v>230</v>
      </c>
      <c r="D15" s="1" t="s">
        <v>225</v>
      </c>
      <c r="E15" s="52" t="s">
        <v>88</v>
      </c>
      <c r="F15" s="1">
        <v>6</v>
      </c>
      <c r="G15" s="66">
        <v>0</v>
      </c>
      <c r="H15" s="66">
        <f t="shared" si="0"/>
        <v>0</v>
      </c>
      <c r="I15" s="67">
        <f t="shared" si="1"/>
        <v>0</v>
      </c>
    </row>
    <row r="16" spans="1:9" x14ac:dyDescent="0.25">
      <c r="A16" s="19">
        <v>15</v>
      </c>
      <c r="B16" s="16"/>
      <c r="C16" s="51" t="s">
        <v>229</v>
      </c>
      <c r="D16" s="1" t="s">
        <v>226</v>
      </c>
      <c r="E16" s="52" t="s">
        <v>88</v>
      </c>
      <c r="F16" s="1">
        <v>11</v>
      </c>
      <c r="G16" s="66">
        <v>0</v>
      </c>
      <c r="H16" s="66">
        <f t="shared" si="0"/>
        <v>0</v>
      </c>
      <c r="I16" s="67">
        <f t="shared" si="1"/>
        <v>0</v>
      </c>
    </row>
    <row r="17" spans="1:9" x14ac:dyDescent="0.25">
      <c r="A17" s="19">
        <v>16</v>
      </c>
      <c r="B17" s="16"/>
      <c r="C17" s="51" t="s">
        <v>228</v>
      </c>
      <c r="D17" s="1" t="s">
        <v>227</v>
      </c>
      <c r="E17" s="52" t="s">
        <v>88</v>
      </c>
      <c r="F17" s="1">
        <v>8</v>
      </c>
      <c r="G17" s="66">
        <v>0</v>
      </c>
      <c r="H17" s="66">
        <f t="shared" si="0"/>
        <v>0</v>
      </c>
      <c r="I17" s="67">
        <f t="shared" si="1"/>
        <v>0</v>
      </c>
    </row>
    <row r="18" spans="1:9" ht="45" x14ac:dyDescent="0.25">
      <c r="A18" s="19">
        <v>17</v>
      </c>
      <c r="B18" s="20" t="s">
        <v>46</v>
      </c>
      <c r="C18" s="10" t="s">
        <v>232</v>
      </c>
      <c r="D18" s="9" t="s">
        <v>231</v>
      </c>
      <c r="E18" s="52" t="s">
        <v>88</v>
      </c>
      <c r="F18" s="1">
        <v>33</v>
      </c>
      <c r="G18" s="66">
        <v>0</v>
      </c>
      <c r="H18" s="66">
        <f t="shared" si="0"/>
        <v>0</v>
      </c>
      <c r="I18" s="67">
        <f t="shared" si="1"/>
        <v>0</v>
      </c>
    </row>
    <row r="19" spans="1:9" ht="45.75" thickTop="1" x14ac:dyDescent="0.25">
      <c r="A19" s="19">
        <v>18</v>
      </c>
      <c r="B19" s="16"/>
      <c r="C19" s="10" t="s">
        <v>233</v>
      </c>
      <c r="D19" s="9" t="s">
        <v>272</v>
      </c>
      <c r="E19" s="52" t="s">
        <v>88</v>
      </c>
      <c r="F19" s="1">
        <v>107</v>
      </c>
      <c r="G19" s="66">
        <v>0</v>
      </c>
      <c r="H19" s="66">
        <f t="shared" si="0"/>
        <v>0</v>
      </c>
      <c r="I19" s="67">
        <f t="shared" si="1"/>
        <v>0</v>
      </c>
    </row>
    <row r="20" spans="1:9" ht="60" x14ac:dyDescent="0.25">
      <c r="A20" s="19">
        <v>19</v>
      </c>
      <c r="B20" s="16"/>
      <c r="C20" s="10" t="s">
        <v>235</v>
      </c>
      <c r="D20" s="9" t="s">
        <v>234</v>
      </c>
      <c r="E20" s="52" t="s">
        <v>88</v>
      </c>
      <c r="F20" s="1">
        <v>67</v>
      </c>
      <c r="G20" s="66">
        <v>0</v>
      </c>
      <c r="H20" s="66">
        <f t="shared" si="0"/>
        <v>0</v>
      </c>
      <c r="I20" s="67">
        <f t="shared" si="1"/>
        <v>0</v>
      </c>
    </row>
    <row r="21" spans="1:9" ht="45" x14ac:dyDescent="0.25">
      <c r="A21" s="19">
        <v>20</v>
      </c>
      <c r="B21" s="20" t="s">
        <v>45</v>
      </c>
      <c r="C21" s="10" t="s">
        <v>237</v>
      </c>
      <c r="D21" s="9" t="s">
        <v>236</v>
      </c>
      <c r="E21" s="52" t="s">
        <v>88</v>
      </c>
      <c r="F21" s="1">
        <v>8</v>
      </c>
      <c r="G21" s="66">
        <v>0</v>
      </c>
      <c r="H21" s="66">
        <f t="shared" si="0"/>
        <v>0</v>
      </c>
      <c r="I21" s="67">
        <f t="shared" si="1"/>
        <v>0</v>
      </c>
    </row>
    <row r="22" spans="1:9" ht="60" x14ac:dyDescent="0.25">
      <c r="A22" s="19">
        <v>21</v>
      </c>
      <c r="B22" s="16"/>
      <c r="C22" s="10" t="s">
        <v>239</v>
      </c>
      <c r="D22" s="9" t="s">
        <v>238</v>
      </c>
      <c r="E22" s="52" t="s">
        <v>88</v>
      </c>
      <c r="F22" s="1">
        <v>34</v>
      </c>
      <c r="G22" s="66">
        <v>0</v>
      </c>
      <c r="H22" s="66">
        <f t="shared" si="0"/>
        <v>0</v>
      </c>
      <c r="I22" s="67">
        <f t="shared" si="1"/>
        <v>0</v>
      </c>
    </row>
    <row r="23" spans="1:9" x14ac:dyDescent="0.25">
      <c r="A23" s="19">
        <v>22</v>
      </c>
      <c r="B23" s="16" t="s">
        <v>240</v>
      </c>
      <c r="C23" s="10" t="s">
        <v>241</v>
      </c>
      <c r="D23" s="10" t="s">
        <v>241</v>
      </c>
      <c r="E23" s="52" t="s">
        <v>88</v>
      </c>
      <c r="F23" s="1">
        <v>168</v>
      </c>
      <c r="G23" s="66">
        <v>0</v>
      </c>
      <c r="H23" s="66">
        <f t="shared" si="0"/>
        <v>0</v>
      </c>
      <c r="I23" s="67">
        <f t="shared" si="1"/>
        <v>0</v>
      </c>
    </row>
    <row r="24" spans="1:9" x14ac:dyDescent="0.25">
      <c r="A24" s="19">
        <v>23</v>
      </c>
      <c r="B24" s="16" t="s">
        <v>242</v>
      </c>
      <c r="C24" s="10" t="s">
        <v>243</v>
      </c>
      <c r="D24" s="10" t="s">
        <v>243</v>
      </c>
      <c r="E24" s="52" t="s">
        <v>88</v>
      </c>
      <c r="F24" s="1">
        <v>26</v>
      </c>
      <c r="G24" s="66">
        <v>0</v>
      </c>
      <c r="H24" s="66">
        <f t="shared" si="0"/>
        <v>0</v>
      </c>
      <c r="I24" s="67">
        <f t="shared" si="1"/>
        <v>0</v>
      </c>
    </row>
    <row r="25" spans="1:9" x14ac:dyDescent="0.25">
      <c r="A25" s="19">
        <v>24</v>
      </c>
      <c r="B25" s="16"/>
      <c r="C25" s="10" t="s">
        <v>244</v>
      </c>
      <c r="D25" s="10" t="s">
        <v>244</v>
      </c>
      <c r="E25" s="52" t="s">
        <v>88</v>
      </c>
      <c r="F25" s="1">
        <v>10</v>
      </c>
      <c r="G25" s="66">
        <v>0</v>
      </c>
      <c r="H25" s="66">
        <f t="shared" si="0"/>
        <v>0</v>
      </c>
      <c r="I25" s="67">
        <f t="shared" si="1"/>
        <v>0</v>
      </c>
    </row>
    <row r="26" spans="1:9" x14ac:dyDescent="0.25">
      <c r="A26" s="19">
        <v>25</v>
      </c>
      <c r="B26" s="16"/>
      <c r="C26" s="10" t="s">
        <v>248</v>
      </c>
      <c r="D26" s="10" t="s">
        <v>248</v>
      </c>
      <c r="E26" s="52" t="s">
        <v>88</v>
      </c>
      <c r="F26" s="1">
        <v>36</v>
      </c>
      <c r="G26" s="66">
        <v>0</v>
      </c>
      <c r="H26" s="66">
        <f t="shared" si="0"/>
        <v>0</v>
      </c>
      <c r="I26" s="67">
        <f t="shared" si="1"/>
        <v>0</v>
      </c>
    </row>
    <row r="27" spans="1:9" x14ac:dyDescent="0.25">
      <c r="A27" s="19">
        <v>26</v>
      </c>
      <c r="B27" s="16" t="s">
        <v>245</v>
      </c>
      <c r="C27" s="10" t="s">
        <v>245</v>
      </c>
      <c r="D27" s="10" t="s">
        <v>245</v>
      </c>
      <c r="E27" s="52" t="s">
        <v>88</v>
      </c>
      <c r="F27" s="1">
        <v>112</v>
      </c>
      <c r="G27" s="66">
        <v>0</v>
      </c>
      <c r="H27" s="66">
        <f t="shared" si="0"/>
        <v>0</v>
      </c>
      <c r="I27" s="67">
        <f t="shared" si="1"/>
        <v>0</v>
      </c>
    </row>
    <row r="28" spans="1:9" ht="30" x14ac:dyDescent="0.25">
      <c r="A28" s="19">
        <v>27</v>
      </c>
      <c r="B28" s="20" t="s">
        <v>35</v>
      </c>
      <c r="C28" s="13" t="s">
        <v>246</v>
      </c>
      <c r="D28" s="13" t="s">
        <v>247</v>
      </c>
      <c r="E28" s="52" t="s">
        <v>88</v>
      </c>
      <c r="F28" s="1">
        <v>16</v>
      </c>
      <c r="G28" s="66">
        <v>0</v>
      </c>
      <c r="H28" s="66">
        <f t="shared" si="0"/>
        <v>0</v>
      </c>
      <c r="I28" s="67">
        <f t="shared" si="1"/>
        <v>0</v>
      </c>
    </row>
    <row r="29" spans="1:9" ht="30" x14ac:dyDescent="0.25">
      <c r="A29" s="19">
        <v>28</v>
      </c>
      <c r="B29" s="20" t="s">
        <v>257</v>
      </c>
      <c r="C29" s="10" t="s">
        <v>249</v>
      </c>
      <c r="D29" s="10" t="s">
        <v>251</v>
      </c>
      <c r="E29" s="52" t="s">
        <v>88</v>
      </c>
      <c r="F29" s="1">
        <v>34</v>
      </c>
      <c r="G29" s="66">
        <v>0</v>
      </c>
      <c r="H29" s="66">
        <f t="shared" si="0"/>
        <v>0</v>
      </c>
      <c r="I29" s="67">
        <f t="shared" si="1"/>
        <v>0</v>
      </c>
    </row>
    <row r="30" spans="1:9" ht="30" x14ac:dyDescent="0.25">
      <c r="A30" s="19">
        <v>29</v>
      </c>
      <c r="B30" s="20"/>
      <c r="C30" s="10" t="s">
        <v>250</v>
      </c>
      <c r="D30" s="10" t="s">
        <v>252</v>
      </c>
      <c r="E30" s="52" t="s">
        <v>88</v>
      </c>
      <c r="F30" s="1">
        <v>56</v>
      </c>
      <c r="G30" s="66">
        <v>0</v>
      </c>
      <c r="H30" s="66">
        <f t="shared" si="0"/>
        <v>0</v>
      </c>
      <c r="I30" s="67">
        <f t="shared" si="1"/>
        <v>0</v>
      </c>
    </row>
    <row r="31" spans="1:9" ht="30" x14ac:dyDescent="0.25">
      <c r="A31" s="19">
        <v>30</v>
      </c>
      <c r="B31" s="20"/>
      <c r="C31" s="10" t="s">
        <v>250</v>
      </c>
      <c r="D31" s="10" t="s">
        <v>253</v>
      </c>
      <c r="E31" s="52" t="s">
        <v>88</v>
      </c>
      <c r="F31" s="1">
        <v>11</v>
      </c>
      <c r="G31" s="66">
        <v>0</v>
      </c>
      <c r="H31" s="66">
        <f t="shared" si="0"/>
        <v>0</v>
      </c>
      <c r="I31" s="67">
        <f t="shared" si="1"/>
        <v>0</v>
      </c>
    </row>
    <row r="32" spans="1:9" ht="30" x14ac:dyDescent="0.25">
      <c r="A32" s="19">
        <v>31</v>
      </c>
      <c r="B32" s="20"/>
      <c r="C32" s="10" t="s">
        <v>250</v>
      </c>
      <c r="D32" s="10" t="s">
        <v>254</v>
      </c>
      <c r="E32" s="52" t="s">
        <v>88</v>
      </c>
      <c r="F32" s="1">
        <v>38</v>
      </c>
      <c r="G32" s="66">
        <v>0</v>
      </c>
      <c r="H32" s="66">
        <f t="shared" si="0"/>
        <v>0</v>
      </c>
      <c r="I32" s="67">
        <f t="shared" si="1"/>
        <v>0</v>
      </c>
    </row>
    <row r="33" spans="1:9" x14ac:dyDescent="0.25">
      <c r="A33" s="19">
        <v>32</v>
      </c>
      <c r="B33" s="20"/>
      <c r="C33" s="10" t="s">
        <v>283</v>
      </c>
      <c r="D33" s="9" t="s">
        <v>255</v>
      </c>
      <c r="E33" s="52" t="s">
        <v>88</v>
      </c>
      <c r="F33" s="1">
        <v>133</v>
      </c>
      <c r="G33" s="66">
        <v>0</v>
      </c>
      <c r="H33" s="66">
        <f t="shared" si="0"/>
        <v>0</v>
      </c>
      <c r="I33" s="67">
        <f t="shared" si="1"/>
        <v>0</v>
      </c>
    </row>
    <row r="34" spans="1:9" x14ac:dyDescent="0.25">
      <c r="A34" s="19">
        <v>33</v>
      </c>
      <c r="B34" s="20"/>
      <c r="C34" s="10" t="s">
        <v>283</v>
      </c>
      <c r="D34" s="9" t="s">
        <v>256</v>
      </c>
      <c r="E34" s="52" t="s">
        <v>88</v>
      </c>
      <c r="F34" s="1">
        <v>13</v>
      </c>
      <c r="G34" s="66">
        <v>0</v>
      </c>
      <c r="H34" s="66">
        <f t="shared" si="0"/>
        <v>0</v>
      </c>
      <c r="I34" s="67">
        <f t="shared" si="1"/>
        <v>0</v>
      </c>
    </row>
    <row r="35" spans="1:9" x14ac:dyDescent="0.25">
      <c r="A35" s="19">
        <v>34</v>
      </c>
      <c r="B35" s="16"/>
      <c r="C35" s="10" t="s">
        <v>260</v>
      </c>
      <c r="D35" s="10" t="s">
        <v>260</v>
      </c>
      <c r="E35" s="52" t="s">
        <v>88</v>
      </c>
      <c r="F35" s="1">
        <v>22</v>
      </c>
      <c r="G35" s="66">
        <v>0</v>
      </c>
      <c r="H35" s="66">
        <f t="shared" si="0"/>
        <v>0</v>
      </c>
      <c r="I35" s="67">
        <f t="shared" si="1"/>
        <v>0</v>
      </c>
    </row>
    <row r="36" spans="1:9" x14ac:dyDescent="0.25">
      <c r="A36" s="19">
        <v>35</v>
      </c>
      <c r="B36" s="16"/>
      <c r="C36" s="10" t="s">
        <v>261</v>
      </c>
      <c r="D36" s="10" t="s">
        <v>273</v>
      </c>
      <c r="E36" s="52" t="s">
        <v>88</v>
      </c>
      <c r="F36" s="1">
        <v>15</v>
      </c>
      <c r="G36" s="66">
        <v>0</v>
      </c>
      <c r="H36" s="66">
        <f t="shared" si="0"/>
        <v>0</v>
      </c>
      <c r="I36" s="67">
        <f t="shared" si="1"/>
        <v>0</v>
      </c>
    </row>
    <row r="37" spans="1:9" x14ac:dyDescent="0.25">
      <c r="A37" s="19">
        <v>36</v>
      </c>
      <c r="B37" s="20" t="s">
        <v>11</v>
      </c>
      <c r="C37" s="10" t="s">
        <v>33</v>
      </c>
      <c r="D37" s="1" t="s">
        <v>34</v>
      </c>
      <c r="E37" s="52" t="s">
        <v>88</v>
      </c>
      <c r="F37" s="1">
        <v>22</v>
      </c>
      <c r="G37" s="66">
        <v>0</v>
      </c>
      <c r="H37" s="66">
        <f t="shared" si="0"/>
        <v>0</v>
      </c>
      <c r="I37" s="67">
        <f t="shared" si="1"/>
        <v>0</v>
      </c>
    </row>
    <row r="38" spans="1:9" x14ac:dyDescent="0.25">
      <c r="A38" s="19">
        <v>37</v>
      </c>
      <c r="B38" s="16"/>
      <c r="C38" s="10" t="s">
        <v>258</v>
      </c>
      <c r="D38" s="14" t="s">
        <v>259</v>
      </c>
      <c r="E38" s="52" t="s">
        <v>88</v>
      </c>
      <c r="F38" s="1">
        <v>24</v>
      </c>
      <c r="G38" s="66">
        <v>0</v>
      </c>
      <c r="H38" s="66">
        <f t="shared" si="0"/>
        <v>0</v>
      </c>
      <c r="I38" s="67">
        <f t="shared" si="1"/>
        <v>0</v>
      </c>
    </row>
    <row r="39" spans="1:9" x14ac:dyDescent="0.25">
      <c r="A39" s="19">
        <v>38</v>
      </c>
      <c r="B39" s="20" t="s">
        <v>47</v>
      </c>
      <c r="C39" s="10" t="s">
        <v>262</v>
      </c>
      <c r="D39" s="10" t="s">
        <v>264</v>
      </c>
      <c r="E39" s="52" t="s">
        <v>88</v>
      </c>
      <c r="F39" s="1">
        <v>69</v>
      </c>
      <c r="G39" s="66">
        <v>0</v>
      </c>
      <c r="H39" s="66">
        <f t="shared" si="0"/>
        <v>0</v>
      </c>
      <c r="I39" s="67">
        <f t="shared" si="1"/>
        <v>0</v>
      </c>
    </row>
    <row r="40" spans="1:9" x14ac:dyDescent="0.25">
      <c r="A40" s="19">
        <v>39</v>
      </c>
      <c r="B40" s="16"/>
      <c r="C40" s="10" t="s">
        <v>263</v>
      </c>
      <c r="D40" s="10" t="s">
        <v>265</v>
      </c>
      <c r="E40" s="52" t="s">
        <v>88</v>
      </c>
      <c r="F40" s="1">
        <v>25</v>
      </c>
      <c r="G40" s="66">
        <v>0</v>
      </c>
      <c r="H40" s="66">
        <f t="shared" si="0"/>
        <v>0</v>
      </c>
      <c r="I40" s="67">
        <f t="shared" si="1"/>
        <v>0</v>
      </c>
    </row>
    <row r="41" spans="1:9" x14ac:dyDescent="0.25">
      <c r="A41" s="19">
        <v>40</v>
      </c>
      <c r="B41" s="16"/>
      <c r="C41" s="74" t="s">
        <v>285</v>
      </c>
      <c r="D41" s="74" t="s">
        <v>285</v>
      </c>
      <c r="E41" s="52" t="s">
        <v>88</v>
      </c>
      <c r="F41" s="1">
        <v>6</v>
      </c>
      <c r="G41" s="66">
        <v>0</v>
      </c>
      <c r="H41" s="66">
        <f t="shared" si="0"/>
        <v>0</v>
      </c>
      <c r="I41" s="67">
        <f t="shared" si="1"/>
        <v>0</v>
      </c>
    </row>
    <row r="42" spans="1:9" x14ac:dyDescent="0.25">
      <c r="A42" s="19">
        <v>41</v>
      </c>
      <c r="B42" s="20"/>
      <c r="C42" s="10" t="s">
        <v>266</v>
      </c>
      <c r="D42" s="10" t="s">
        <v>266</v>
      </c>
      <c r="E42" s="52" t="s">
        <v>88</v>
      </c>
      <c r="F42" s="1">
        <v>11</v>
      </c>
      <c r="G42" s="66">
        <v>0</v>
      </c>
      <c r="H42" s="66">
        <f t="shared" si="0"/>
        <v>0</v>
      </c>
      <c r="I42" s="67">
        <f t="shared" si="1"/>
        <v>0</v>
      </c>
    </row>
    <row r="43" spans="1:9" x14ac:dyDescent="0.25">
      <c r="A43" s="19">
        <v>42</v>
      </c>
      <c r="B43" s="20"/>
      <c r="C43" s="10" t="s">
        <v>282</v>
      </c>
      <c r="D43" s="10" t="s">
        <v>282</v>
      </c>
      <c r="E43" s="52" t="s">
        <v>88</v>
      </c>
      <c r="F43" s="1">
        <v>10</v>
      </c>
      <c r="G43" s="66">
        <v>0</v>
      </c>
      <c r="H43" s="66">
        <f t="shared" ref="H43" si="2">+G43*1.21</f>
        <v>0</v>
      </c>
      <c r="I43" s="67">
        <f t="shared" ref="I43" si="3">+F43*G43*2</f>
        <v>0</v>
      </c>
    </row>
    <row r="44" spans="1:9" x14ac:dyDescent="0.25">
      <c r="A44" s="19">
        <v>43</v>
      </c>
      <c r="B44" s="20"/>
      <c r="C44" s="10" t="s">
        <v>274</v>
      </c>
      <c r="D44" s="10" t="s">
        <v>274</v>
      </c>
      <c r="E44" s="52" t="s">
        <v>88</v>
      </c>
      <c r="F44" s="1">
        <v>7</v>
      </c>
      <c r="G44" s="66">
        <v>0</v>
      </c>
      <c r="H44" s="66">
        <f t="shared" si="0"/>
        <v>0</v>
      </c>
      <c r="I44" s="67">
        <f t="shared" si="1"/>
        <v>0</v>
      </c>
    </row>
    <row r="45" spans="1:9" x14ac:dyDescent="0.25">
      <c r="A45" s="19">
        <v>44</v>
      </c>
      <c r="B45" s="20"/>
      <c r="C45" s="10" t="s">
        <v>275</v>
      </c>
      <c r="D45" s="10" t="s">
        <v>275</v>
      </c>
      <c r="E45" s="52" t="s">
        <v>88</v>
      </c>
      <c r="F45" s="1">
        <v>10</v>
      </c>
      <c r="G45" s="66">
        <v>0</v>
      </c>
      <c r="H45" s="66">
        <f t="shared" si="0"/>
        <v>0</v>
      </c>
      <c r="I45" s="67">
        <f t="shared" si="1"/>
        <v>0</v>
      </c>
    </row>
    <row r="46" spans="1:9" ht="15.75" thickBot="1" x14ac:dyDescent="0.3">
      <c r="A46" s="21">
        <v>45</v>
      </c>
      <c r="B46" s="17"/>
      <c r="C46" s="15" t="s">
        <v>267</v>
      </c>
      <c r="D46" s="15" t="s">
        <v>267</v>
      </c>
      <c r="E46" s="53" t="s">
        <v>88</v>
      </c>
      <c r="F46" s="2">
        <v>1</v>
      </c>
      <c r="G46" s="68">
        <v>0</v>
      </c>
      <c r="H46" s="68">
        <f t="shared" si="0"/>
        <v>0</v>
      </c>
      <c r="I46" s="69">
        <f t="shared" si="1"/>
        <v>0</v>
      </c>
    </row>
    <row r="47" spans="1:9" ht="16.5" thickTop="1" thickBot="1" x14ac:dyDescent="0.3">
      <c r="A47" s="55"/>
      <c r="B47" s="56"/>
      <c r="C47" s="57"/>
      <c r="D47" s="57"/>
      <c r="E47" s="55"/>
      <c r="F47" s="71" t="s">
        <v>198</v>
      </c>
      <c r="G47" s="72"/>
      <c r="H47" s="72"/>
      <c r="I47" s="48">
        <f>SUM(I2:I46)</f>
        <v>0</v>
      </c>
    </row>
    <row r="48" spans="1:9" ht="15.75" thickTop="1" x14ac:dyDescent="0.25"/>
  </sheetData>
  <protectedRanges>
    <protectedRange sqref="G1:I1048576" name="Oblast1"/>
  </protectedRanges>
  <mergeCells count="1">
    <mergeCell ref="F47:H47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2019-02-04T09:56:56Z</dcterms:created>
  <dcterms:modified xsi:type="dcterms:W3CDTF">2019-08-14T09:24:48Z</dcterms:modified>
</cp:coreProperties>
</file>