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125" windowHeight="12270" activeTab="2"/>
  </bookViews>
  <sheets>
    <sheet name="Nabídková cena" sheetId="3" r:id="rId1"/>
    <sheet name="Mobiliář" sheetId="1" r:id="rId2"/>
    <sheet name="Nábytek" sheetId="2" r:id="rId3"/>
  </sheets>
  <definedNames/>
  <calcPr calcId="162913"/>
</workbook>
</file>

<file path=xl/sharedStrings.xml><?xml version="1.0" encoding="utf-8"?>
<sst xmlns="http://schemas.openxmlformats.org/spreadsheetml/2006/main" count="370" uniqueCount="269">
  <si>
    <t>Označení</t>
  </si>
  <si>
    <t>Název</t>
  </si>
  <si>
    <t>Množství</t>
  </si>
  <si>
    <t>Základ [Kč]</t>
  </si>
  <si>
    <t>Celkem [Kč]</t>
  </si>
  <si>
    <t>DPH [Kč]</t>
  </si>
  <si>
    <t>Z1 S PODRUČKAMI</t>
  </si>
  <si>
    <t>Z2 BEZ PODRUČEK</t>
  </si>
  <si>
    <t>konferenční židle, šedý plast, podnož šedá,  látka kat. KOŽENKA 079 zelená</t>
  </si>
  <si>
    <t>Z3 OTOČNÉ</t>
  </si>
  <si>
    <t>Z4 ROHOVÁ</t>
  </si>
  <si>
    <t>Z5 S PODRUČKAMI</t>
  </si>
  <si>
    <t>Z6</t>
  </si>
  <si>
    <t>dvoukřeslo kostra metallic, látková kat. koženka černá, prošití sv.šedé</t>
  </si>
  <si>
    <t>Z7 S PODRUČKAMI</t>
  </si>
  <si>
    <t>Z8</t>
  </si>
  <si>
    <t>Z9</t>
  </si>
  <si>
    <t>konferenční židle, šedý plast, podnož šedá,  látka kat. KOŽENKA 096 béžová</t>
  </si>
  <si>
    <t>Z10 A</t>
  </si>
  <si>
    <t>návštěvní židle bez područek, konstrukce šedá, korpus tvarovaná překližka s laminem, provedení bříza</t>
  </si>
  <si>
    <t>Z10 B</t>
  </si>
  <si>
    <t>návstěvní židle bez područek, konstrukce šedá, korpus tvarovaná překližka s laminem, provedení U19508 limetkově zelená</t>
  </si>
  <si>
    <t>Z10 C</t>
  </si>
  <si>
    <t>návstěvní židle bez područek, konstrukce šedá, korpus tvarovaná překližka s laminem, provedení U16179 kávová</t>
  </si>
  <si>
    <t>návstěvní židle bez područek, konstrukce šedá, korpus tvarovaná překližka s laminem, provedení bříza</t>
  </si>
  <si>
    <t>kancelářská ergonomická židle, mechanika T-sychnro, černá konstrukce, látka kat. koženka 079 zelená + područky P48 se zámkem + gumová kolečka</t>
  </si>
  <si>
    <t>Z11</t>
  </si>
  <si>
    <t>zdravotní pracovní židle bez opěráku čalouněná, kruhový ovladač pístu, koženka 080 bílá</t>
  </si>
  <si>
    <t>Z3 FIX</t>
  </si>
  <si>
    <t>kancelářská ergonomická židle, mechanika T-sychnro, černá konstrukce, látka kat. koženka 096 béžová + područky P48 se zámkem + gumová kolečka</t>
  </si>
  <si>
    <t>Z1 BEZ PODRUČEK</t>
  </si>
  <si>
    <t>Z12</t>
  </si>
  <si>
    <t>konferenční židle s podračkami, moření BUK, korpus celočalouněný koženka 080 bílá, kostra RAL9006</t>
  </si>
  <si>
    <t>návštěvní židle bez područek, konstrukce šedá, korpus tvarovaná překližka s laminem, provedení U16179 kávová</t>
  </si>
  <si>
    <t>Z3 OTOČNÁ</t>
  </si>
  <si>
    <r>
      <t xml:space="preserve">  </t>
    </r>
    <r>
      <rPr>
        <b/>
        <sz val="11"/>
        <color indexed="8"/>
        <rFont val="Calibri"/>
        <family val="2"/>
        <scheme val="minor"/>
      </rPr>
      <t>seminární místnost 202. a 203.</t>
    </r>
  </si>
  <si>
    <r>
      <t xml:space="preserve"> </t>
    </r>
    <r>
      <rPr>
        <b/>
        <sz val="11"/>
        <color indexed="8"/>
        <rFont val="Calibri"/>
        <family val="2"/>
        <scheme val="minor"/>
      </rPr>
      <t xml:space="preserve"> denní místnost fyzioterapie 204</t>
    </r>
  </si>
  <si>
    <r>
      <t xml:space="preserve"> </t>
    </r>
    <r>
      <rPr>
        <b/>
        <sz val="11"/>
        <color indexed="8"/>
        <rFont val="Calibri"/>
        <family val="2"/>
        <scheme val="minor"/>
      </rPr>
      <t xml:space="preserve"> pracovna primář 213 </t>
    </r>
  </si>
  <si>
    <t xml:space="preserve">  pokoj lékařů 215 </t>
  </si>
  <si>
    <r>
      <t xml:space="preserve"> </t>
    </r>
    <r>
      <rPr>
        <b/>
        <sz val="11"/>
        <color indexed="8"/>
        <rFont val="Calibri"/>
        <family val="2"/>
        <scheme val="minor"/>
      </rPr>
      <t xml:space="preserve"> pracovna vrchní sestry 217</t>
    </r>
  </si>
  <si>
    <r>
      <t xml:space="preserve"> </t>
    </r>
    <r>
      <rPr>
        <b/>
        <sz val="11"/>
        <color indexed="8"/>
        <rFont val="Calibri"/>
        <family val="2"/>
        <scheme val="minor"/>
      </rPr>
      <t xml:space="preserve"> pacientské pokoje 120,121,122,123,124,126,127,128,129</t>
    </r>
  </si>
  <si>
    <r>
      <t xml:space="preserve"> </t>
    </r>
    <r>
      <rPr>
        <b/>
        <sz val="11"/>
        <color indexed="8"/>
        <rFont val="Calibri"/>
        <family val="2"/>
        <scheme val="minor"/>
      </rPr>
      <t xml:space="preserve"> pokoj 131 jídelna</t>
    </r>
  </si>
  <si>
    <t xml:space="preserve">  denní místnost sester 130</t>
  </si>
  <si>
    <r>
      <t xml:space="preserve"> </t>
    </r>
    <r>
      <rPr>
        <b/>
        <sz val="11"/>
        <color indexed="8"/>
        <rFont val="Calibri"/>
        <family val="2"/>
        <scheme val="minor"/>
      </rPr>
      <t xml:space="preserve"> sesterna 137</t>
    </r>
  </si>
  <si>
    <r>
      <t xml:space="preserve">  </t>
    </r>
    <r>
      <rPr>
        <b/>
        <sz val="11"/>
        <color indexed="8"/>
        <rFont val="Calibri"/>
        <family val="2"/>
        <scheme val="minor"/>
      </rPr>
      <t>cvičebna 145</t>
    </r>
  </si>
  <si>
    <r>
      <t xml:space="preserve"> </t>
    </r>
    <r>
      <rPr>
        <b/>
        <sz val="11"/>
        <color indexed="8"/>
        <rFont val="Calibri"/>
        <family val="2"/>
        <scheme val="minor"/>
      </rPr>
      <t xml:space="preserve"> logopedie 146</t>
    </r>
  </si>
  <si>
    <r>
      <t xml:space="preserve">  </t>
    </r>
    <r>
      <rPr>
        <b/>
        <sz val="11"/>
        <color indexed="8"/>
        <rFont val="Calibri"/>
        <family val="2"/>
        <scheme val="minor"/>
      </rPr>
      <t>ergoterapie I. 147</t>
    </r>
  </si>
  <si>
    <t xml:space="preserve">  ergoterapie II. 149</t>
  </si>
  <si>
    <r>
      <t xml:space="preserve">  </t>
    </r>
    <r>
      <rPr>
        <b/>
        <sz val="11"/>
        <color indexed="8"/>
        <rFont val="Calibri"/>
        <family val="2"/>
        <scheme val="minor"/>
      </rPr>
      <t>ergoterapie III. 150</t>
    </r>
  </si>
  <si>
    <r>
      <t xml:space="preserve"> </t>
    </r>
    <r>
      <rPr>
        <b/>
        <sz val="11"/>
        <color indexed="8"/>
        <rFont val="Calibri"/>
        <family val="2"/>
        <scheme val="minor"/>
      </rPr>
      <t xml:space="preserve"> vyšetřovna 152</t>
    </r>
  </si>
  <si>
    <r>
      <t xml:space="preserve">  </t>
    </r>
    <r>
      <rPr>
        <b/>
        <sz val="11"/>
        <color indexed="8"/>
        <rFont val="Calibri"/>
        <family val="2"/>
        <scheme val="minor"/>
      </rPr>
      <t>pacientský pokoj VIP</t>
    </r>
  </si>
  <si>
    <t xml:space="preserve">  Nabídková cena za mobiliář celkem</t>
  </si>
  <si>
    <t>Oceňovací tabulka mobiliáře po jednotlivých místnostech</t>
  </si>
  <si>
    <t>Konferenční otočná židle, výškově stavitelná, leštěný 5-ramenný hliníkový kříž, leštěné hliníkové područky, kolečka, S5008 žlutozelená</t>
  </si>
  <si>
    <t>otočná židle, výškově stavitelná, leštěný 5-ramenný hliníkový kříž, bez područek, kolečka, S1051 béžová</t>
  </si>
  <si>
    <t>otočná židle, výškově stavitelná, leštěný 5-ramenný hliníkový kříž,bez područek, kolečka,  S1051 béžová</t>
  </si>
  <si>
    <t>otočná židle, výškově stavitelná, leštěný 5-ramenný hliníkový kříž, bez područek, kolečka, S5008 žlutozelená</t>
  </si>
  <si>
    <t>jednokřeslo, kostra metallic, tmavě hnědá koženka (např. Valencia VA-13 tm. hnědá)</t>
  </si>
  <si>
    <t>jednokřeslo kostra metallic, zelená koženka (např. Softline SL-23 zelená)</t>
  </si>
  <si>
    <t>jednokřeslo, kostra metallic, zelená koženka (např. Softline SL-23 zelená)</t>
  </si>
  <si>
    <t>jednokřeslo kostra metallic, středně hnědá koženka (např. Valencia VA-12 středně hnědá)</t>
  </si>
  <si>
    <t>jednokřeslo kostra metallic, béžová koženka (např. Valencia VA-11 béžová)</t>
  </si>
  <si>
    <t>kanc. křeslo černá koženka (např. MK 200 černá), kříž hliník vč. výškově stavitelných područek + posuv sedáku 6cm</t>
  </si>
  <si>
    <t>kancelářská židle, mechanika T-sychnro, černá konstrukce, koženka 079 zelená + područky P48 se zámkem + gumová kolečka</t>
  </si>
  <si>
    <t xml:space="preserve">kanc. křeslo s vysokým opěrákem a pevnými područkami, béžová koženka </t>
  </si>
  <si>
    <t>jednokřeslo kostra metallic, 1ks zelená koženka (např. SL-23), 1ks černá koženka (např. Valencie VA-16)</t>
  </si>
  <si>
    <t>Sedací souprava rohová se širokou područkou v pravo, min. 280x210cm, korpus sedačky hnědá látka (např. BOMBAY 84 hnědá), opěrákové polštáře žlutozelená látka (např. BOMBAY 38 žlutozelená)</t>
  </si>
  <si>
    <t>Sedací souprava rohová se širokou područkou vlevo, min. 300x165cm, zelená koženka (např. TOP 800 zelená)</t>
  </si>
  <si>
    <t>opěrákové polštáře zaoblené sada 2ks, potah žlutozelená (např. BOMBAY 38 žlutozelená)</t>
  </si>
  <si>
    <t xml:space="preserve"> lůžko rozkládací s úložným prostorem, područka v pravo, korpus + sedákové plochy antracit (např. BOMBAY 56 antracit), zadní čelo a područka pravá rovná žlutozelená (např. BOMBAY 38 žlutozelená)</t>
  </si>
  <si>
    <t>Technická specifikace navrženého nábytku s orientačním počtem ks</t>
  </si>
  <si>
    <t>Množství KS</t>
  </si>
  <si>
    <r>
      <t xml:space="preserve">  </t>
    </r>
    <r>
      <rPr>
        <b/>
        <sz val="16"/>
        <color indexed="8"/>
        <rFont val="Calibri"/>
        <family val="2"/>
        <scheme val="minor"/>
      </rPr>
      <t>Nábytek nové prostory rehabilitace</t>
    </r>
  </si>
  <si>
    <t xml:space="preserve">  Pacientské pokoje 120,121,122,123,124,126,127,128,129</t>
  </si>
  <si>
    <t>ST 1</t>
  </si>
  <si>
    <t>ST 2</t>
  </si>
  <si>
    <r>
      <t xml:space="preserve">  </t>
    </r>
    <r>
      <rPr>
        <b/>
        <sz val="16"/>
        <color indexed="8"/>
        <rFont val="Calibri"/>
        <family val="2"/>
        <scheme val="minor"/>
      </rPr>
      <t>denní místnost sester 130</t>
    </r>
  </si>
  <si>
    <t>ST 10</t>
  </si>
  <si>
    <t xml:space="preserve">  jídelna 131</t>
  </si>
  <si>
    <t>SK TV 131</t>
  </si>
  <si>
    <r>
      <t xml:space="preserve"> </t>
    </r>
    <r>
      <rPr>
        <b/>
        <sz val="16"/>
        <color indexed="8"/>
        <rFont val="Calibri"/>
        <family val="2"/>
        <scheme val="minor"/>
      </rPr>
      <t xml:space="preserve"> sklad 141</t>
    </r>
  </si>
  <si>
    <t>REG 1</t>
  </si>
  <si>
    <t>REG 2</t>
  </si>
  <si>
    <t xml:space="preserve">  sklad 142</t>
  </si>
  <si>
    <t>REG 3</t>
  </si>
  <si>
    <r>
      <t xml:space="preserve"> </t>
    </r>
    <r>
      <rPr>
        <b/>
        <sz val="16"/>
        <color indexed="8"/>
        <rFont val="Calibri"/>
        <family val="2"/>
        <scheme val="minor"/>
      </rPr>
      <t xml:space="preserve"> sklad čistého prádla 143</t>
    </r>
  </si>
  <si>
    <t>SK 1</t>
  </si>
  <si>
    <t xml:space="preserve">  cvičebna 145</t>
  </si>
  <si>
    <t>SK 4</t>
  </si>
  <si>
    <t>ST 12</t>
  </si>
  <si>
    <t>SK 5</t>
  </si>
  <si>
    <t>SK 6</t>
  </si>
  <si>
    <t xml:space="preserve">  logopedie 146</t>
  </si>
  <si>
    <t>SK 2</t>
  </si>
  <si>
    <t>SK 7</t>
  </si>
  <si>
    <t>ST 13</t>
  </si>
  <si>
    <t>ST 14</t>
  </si>
  <si>
    <t>SK 8</t>
  </si>
  <si>
    <t xml:space="preserve">  ergoterapie1 147</t>
  </si>
  <si>
    <t>SK 9 Š.100</t>
  </si>
  <si>
    <t>ST 15</t>
  </si>
  <si>
    <t>ST 16</t>
  </si>
  <si>
    <t>ST 17</t>
  </si>
  <si>
    <t>ST 7</t>
  </si>
  <si>
    <t>SK 11 Š.45</t>
  </si>
  <si>
    <t>SK 11 Š.55</t>
  </si>
  <si>
    <t>SK 12</t>
  </si>
  <si>
    <t>SK 13</t>
  </si>
  <si>
    <r>
      <t xml:space="preserve">  </t>
    </r>
    <r>
      <rPr>
        <b/>
        <sz val="16"/>
        <color indexed="8"/>
        <rFont val="Calibri"/>
        <family val="2"/>
        <scheme val="minor"/>
      </rPr>
      <t>ergoterapie2 149</t>
    </r>
  </si>
  <si>
    <t>SK 9 Š.80</t>
  </si>
  <si>
    <t>SK 14L</t>
  </si>
  <si>
    <t>ST 18</t>
  </si>
  <si>
    <t xml:space="preserve">  ergoterapie3 150</t>
  </si>
  <si>
    <t>ST 19</t>
  </si>
  <si>
    <t>ST 6</t>
  </si>
  <si>
    <t>SK 15</t>
  </si>
  <si>
    <t>KU 1 150</t>
  </si>
  <si>
    <t xml:space="preserve">  sklad 151</t>
  </si>
  <si>
    <t xml:space="preserve">  vyšetřovna 152</t>
  </si>
  <si>
    <t>SK 3 Š.60</t>
  </si>
  <si>
    <t>ST 20</t>
  </si>
  <si>
    <t>SK 8 Š.100</t>
  </si>
  <si>
    <t xml:space="preserve">  seminární místnost 202, 203</t>
  </si>
  <si>
    <t>ST 21</t>
  </si>
  <si>
    <t>ST 22</t>
  </si>
  <si>
    <t>otočná zásuvka BTCZ 014, 3 x el. zás.,1 x data, VGA, USB 3.0, HDMI</t>
  </si>
  <si>
    <t>ST 23</t>
  </si>
  <si>
    <t>otočná zásuvka PTCZ 017, 1x el. zás., 2x USB 3.0, 1x USB nabíječka, 1x Qi bezdrátové nabíjení</t>
  </si>
  <si>
    <t>ST 24</t>
  </si>
  <si>
    <t>ST 25</t>
  </si>
  <si>
    <t>SK 16</t>
  </si>
  <si>
    <t xml:space="preserve">  denní místnost fyzioterapie 204</t>
  </si>
  <si>
    <t>SK 3</t>
  </si>
  <si>
    <t>KU 2 204</t>
  </si>
  <si>
    <r>
      <t xml:space="preserve"> </t>
    </r>
    <r>
      <rPr>
        <b/>
        <sz val="16"/>
        <color indexed="8"/>
        <rFont val="Calibri"/>
        <family val="2"/>
        <scheme val="minor"/>
      </rPr>
      <t xml:space="preserve"> pracovna primář 213</t>
    </r>
  </si>
  <si>
    <t>ST 26</t>
  </si>
  <si>
    <t>ST 27</t>
  </si>
  <si>
    <t>SK 17</t>
  </si>
  <si>
    <t>ST 5</t>
  </si>
  <si>
    <t>SK 18</t>
  </si>
  <si>
    <t>SK 19</t>
  </si>
  <si>
    <t>KU 3 213</t>
  </si>
  <si>
    <t>ST 28</t>
  </si>
  <si>
    <t>SK 16 Š.60</t>
  </si>
  <si>
    <t>ST 29</t>
  </si>
  <si>
    <t>otočná zásuvka BTCZ 015, 2 x el. zás.,1 x QI bezdrátové nabíjení, 1 x USB nabíječka, 1 x USB 3.0, 1 x HDMI, 1 x data</t>
  </si>
  <si>
    <r>
      <t xml:space="preserve">  </t>
    </r>
    <r>
      <rPr>
        <b/>
        <sz val="16"/>
        <color indexed="8"/>
        <rFont val="Calibri"/>
        <family val="2"/>
        <scheme val="minor"/>
      </rPr>
      <t>pokoj lékařů 215</t>
    </r>
  </si>
  <si>
    <t>ST 30</t>
  </si>
  <si>
    <t>SK 20 Š.60</t>
  </si>
  <si>
    <t>KU 4 215</t>
  </si>
  <si>
    <t>ST 31</t>
  </si>
  <si>
    <t>pracovna vrchní sestry 217</t>
  </si>
  <si>
    <t>SK 20 Š.80</t>
  </si>
  <si>
    <t>ST 32</t>
  </si>
  <si>
    <t>ST 33</t>
  </si>
  <si>
    <t>ST 34</t>
  </si>
  <si>
    <t>KU 5 217</t>
  </si>
  <si>
    <t xml:space="preserve">  sesterna 137</t>
  </si>
  <si>
    <t>ST3 R</t>
  </si>
  <si>
    <t>ST 4</t>
  </si>
  <si>
    <t>ST 8</t>
  </si>
  <si>
    <t>ST 9</t>
  </si>
  <si>
    <t>SK 10</t>
  </si>
  <si>
    <t>KU 6 137</t>
  </si>
  <si>
    <t>ST 11</t>
  </si>
  <si>
    <t>pokoj VIP</t>
  </si>
  <si>
    <t>SK 6 š.60</t>
  </si>
  <si>
    <t>CELKEM</t>
  </si>
  <si>
    <t>Regál kovový CLIP samostatný pozinkovaný, 6ks polic š.100cm, v.250cm, hl. 40cm, nostnost police min. 100kg</t>
  </si>
  <si>
    <t>Regál kovový CLIP přístavný pozinkovaný, 6ks polic š.100cm, v.250cm, hl. 40cm, nostnost police min. 100kg</t>
  </si>
  <si>
    <t>Regál kovový FIX bílý, 5ks polic š.75cm, v.180cm, hl. 30cm, nostnost police min. 75kg</t>
  </si>
  <si>
    <t>SK 14R</t>
  </si>
  <si>
    <t>Skříň standard 6 polic (š x v x h) 800 x 2100 - 2200 x 400 - 420 mm, plné dveře, dekor celobříza H1733</t>
  </si>
  <si>
    <t>Skříň standard (š x v x h) 800 x 1775 - 1900 x 400 - 420 mm, dveře + dveře + nožičky kovové 15cm, dekor celobříza H1733</t>
  </si>
  <si>
    <t>Mobilní stolek (š x v x h), 900 x 720 - 755 x 560 - 600 mm, deska tl.25mm bříza H1733, rohy radius R20mm, +4ks kovová noha s kolečkem a brzdou</t>
  </si>
  <si>
    <t>Stěna věšáková (š x v) 400 x 1800 - 1900 mm + 3ks háčky, dekor celobříza H1733</t>
  </si>
  <si>
    <t>Skříňka závěsná horní s dveřmi a nikou (š x v x h) 900 x 700 x 325 - 345 mm, korpus bříza H1733, dveře bílé</t>
  </si>
  <si>
    <t>Skříňka závěsná horní s dveřmi a nikou (š x v x h) 900 x 700 x 320 - 345 mm, dekor celobříza H1733</t>
  </si>
  <si>
    <t>Skříň standard (š x v x h) 800 x 1775 - 1900 x 400 - 420 mm, plné dveře, dekor celobříza H1733 + nožičky kovové 15cm</t>
  </si>
  <si>
    <t>Skříň standard (š x v x h) 800 x 1775 - 1900 x 400 - 420 mm, plné dveře, dekor bříza H1733, dveře bílé + nožičky kovové 15cm</t>
  </si>
  <si>
    <t>Skříň standard (š x v x h) 800 x 1775 - 1900 x 400 - 420 mm, plné dveře, korpus bříza H1733, dveře bílé + kovové nožičky 15cm</t>
  </si>
  <si>
    <t>Skříň standard (š x v x h) 800 x 1775 - 1900 x 400 - 420 mm, dveře +nika +dveře, korpus bříza H1733, dveře bílé + kovové nožičky 15cm</t>
  </si>
  <si>
    <t>Skříň standard (š x v x h) 800 x 1775 - 1900 x 400 - 420 mm, dveře +nika +dveře, korpus bříza H1733, dveře bříza + kovové nožičky 15cm</t>
  </si>
  <si>
    <t>Boční stůl 1200 x 560 - 600 mm s přístavným kontejnerem 4-zásuvkovým, centr.zámek, š. 410 - 430 x hl. 540 - 570 mm, vše v.750 mm, korpus bříza, čela bílá</t>
  </si>
  <si>
    <t>Stůl se zaobleným jednacím čelem (š x h x v) 1500 x 900 x 750 mm, kovová podnož s vodorovným žlabem, dekor celobříza H1733</t>
  </si>
  <si>
    <r>
      <t xml:space="preserve">Skříňka závěsná, otevřená (š x h x v) 1200 x 330 - 360 x 540 - 560 mm, stavitelné police, dekor bříza, </t>
    </r>
    <r>
      <rPr>
        <sz val="16"/>
        <rFont val="Calibri"/>
        <family val="2"/>
        <scheme val="minor"/>
      </rPr>
      <t>boky bílé</t>
    </r>
  </si>
  <si>
    <t>Skříňka závěsná, otevřená (š x h x v) 1200 x 330 - 360 x 540 - 560 mm, 5ks stavitelné police vlevo, dekor celobříza bříza</t>
  </si>
  <si>
    <t>Skříňka závěsná, otevřená (š x h x v) 1000 x 330 - 360 x 540 - 560 mm, stavitelné 2ks police vlevo, dekor celobříza H1733</t>
  </si>
  <si>
    <t>Police nástěnná dvojitá (š x h x v) 800 x 220 - 260 x 280 - 320 mm (rádius), dekor celobříza H1733</t>
  </si>
  <si>
    <t>Police nástěnná dvojitá (š x h x v) 1000 x 220 - 260 x 280 - 320 mm (rádius), dekor celobříza H1733</t>
  </si>
  <si>
    <t>Skříň stolová (š x h x v) 850 - 900 x 400 - 420 x 750 mm, plná dvířka s nikou, dekor celobříza H1733</t>
  </si>
  <si>
    <t>Skříň stolová (š x h x v) 850 - 900 x 400 - 420 x 750 mm, plná dvířka s nikou, korpus šedý; vrch, příčka, police, dveře a dno v dekoru třešeň Romana H1615</t>
  </si>
  <si>
    <t>Stůl pracovní d.1500 x hl.700 mm, kovová podnož s vodorovným žlabem, dekor celobříza H1733</t>
  </si>
  <si>
    <t>elektricky stavitelný jednací stůl MOTION š.1700 x hl.900 mm, dvousegmentová elektricky stavitelná podnož 705-1205mm, paměťový ovladač, zaoblené rohy R20mm, dekor celobříza H1733</t>
  </si>
  <si>
    <t>Kontejner pojízdný,tužkovnice+3zás./m.box/,z.centr, š.400 - 440 x hl. 550 - 600 x v. 620 - 660 mm, dekor celobříza</t>
  </si>
  <si>
    <t>Kontejner pojízdný,tužkovnice+3zás./m.box/,z.centr, š.400 - 440 x hl. 550 - 600 x v. 620 - 660 mm, dekor třešeň, boky šedé</t>
  </si>
  <si>
    <t>Kontejner pojízdný,tužkovnice+3zás./m.box/,z.centr, š.400 - 440 x hl. 550 - 600 x v. 620 - 660 mm, dekor bříza H1733, boky bílé</t>
  </si>
  <si>
    <t>Kontejner pojízdný,3 zás./metabox/, zámek centrál, š.400 - 440 x hl. 550 - 600 x v. 620 - 660 mm, dekor bříza H1733, boky bílé</t>
  </si>
  <si>
    <t>Regál 4-komorový, š.450 x hl. 300 - 340 x v. 1200 mm, dekor celobříza H1733</t>
  </si>
  <si>
    <t>Regál 4-komorový, š.550 x hl. 300 - 340 x v. 1200 mm, dekor celobříza H1733</t>
  </si>
  <si>
    <t>police na trny š.900 x hl. 225 - 275 mm, tl. min. 36 mm, provedení bílá</t>
  </si>
  <si>
    <t>Skříň úzká (š x v x h) 550 x 400 - 420 x 1775 - 1900 mm, dveře pravé + 3nika + nožičky kovové 15cm, dekor celobříza H1733</t>
  </si>
  <si>
    <t>Skříň (š x v x h) 600 x 1900 - 2000 x 500 mm, 5 modulů, dveře levé zakrývají 2 spodní moduly + 3x nika + kovové nožičky 15mm, dekor celobříza H1733</t>
  </si>
  <si>
    <t>Skříň (š x v x h) 600 x 1900 - 2000 x 500 mm, 5 modulů, dveře pravé zakrývají 2 spodní moduly + 3x nika + kovové nožičky 15mm, dekor celobříza H1733</t>
  </si>
  <si>
    <t>Stůl pracovní (š x v x h)  1200 x 750 x 700 mm, kovová podnož s vodorovným žlabem, dekor celobříza H1733</t>
  </si>
  <si>
    <t>Stůl pracovní (š x v x h) 1600 x 750 x 700 mm, kovová podnož s vodorovným žlabem, dekor celobříza H1733</t>
  </si>
  <si>
    <t>Stůl pracovní hl. 700 mm, délka 1800 mm, dekor bříza H1733</t>
  </si>
  <si>
    <r>
      <t xml:space="preserve">Regál stolový (š x h x v) 610 - 650 x </t>
    </r>
    <r>
      <rPr>
        <sz val="16"/>
        <color rgb="FFFF0000"/>
        <rFont val="Calibri"/>
        <family val="2"/>
        <scheme val="minor"/>
      </rPr>
      <t>400 - 450</t>
    </r>
    <r>
      <rPr>
        <sz val="16"/>
        <color indexed="8"/>
        <rFont val="Calibri"/>
        <family val="2"/>
        <scheme val="minor"/>
      </rPr>
      <t xml:space="preserve"> x 750 mm, dekor bříza H1733 léta vrchu napříč a police bílá; </t>
    </r>
    <r>
      <rPr>
        <sz val="16"/>
        <color rgb="FFFF0000"/>
        <rFont val="Calibri"/>
        <family val="2"/>
        <scheme val="minor"/>
      </rPr>
      <t>hloubka musí být kompatibilní s položkou ST3 R v této místnosti</t>
    </r>
  </si>
  <si>
    <r>
      <t xml:space="preserve">ERGO stůl standard - </t>
    </r>
    <r>
      <rPr>
        <sz val="16"/>
        <color rgb="FFFF0000"/>
        <rFont val="Calibri"/>
        <family val="2"/>
        <scheme val="minor"/>
      </rPr>
      <t>napojení 400 - 450 mm</t>
    </r>
    <r>
      <rPr>
        <sz val="16"/>
        <color indexed="8"/>
        <rFont val="Calibri"/>
        <family val="2"/>
        <scheme val="minor"/>
      </rPr>
      <t xml:space="preserve">, délka 1900 mm, šíře 900/700 mm pravý, dekor bříza H1733 - </t>
    </r>
    <r>
      <rPr>
        <sz val="16"/>
        <color rgb="FFFF0000"/>
        <rFont val="Calibri"/>
        <family val="2"/>
        <scheme val="minor"/>
      </rPr>
      <t>napojení musí být kompatibilní s položkou ST 6 nebo ST 9 v této místnosti</t>
    </r>
  </si>
  <si>
    <r>
      <t xml:space="preserve">Krycí stolová deska kont.700 x </t>
    </r>
    <r>
      <rPr>
        <sz val="16"/>
        <color rgb="FFFF0000"/>
        <rFont val="Calibri"/>
        <family val="2"/>
        <scheme val="minor"/>
      </rPr>
      <t>400 - 450 mm</t>
    </r>
    <r>
      <rPr>
        <sz val="16"/>
        <color indexed="8"/>
        <rFont val="Calibri"/>
        <family val="2"/>
        <scheme val="minor"/>
      </rPr>
      <t xml:space="preserve">, léta napříč, dekor bříza H1733, </t>
    </r>
    <r>
      <rPr>
        <sz val="16"/>
        <color rgb="FFFF0000"/>
        <rFont val="Calibri"/>
        <family val="2"/>
        <scheme val="minor"/>
      </rPr>
      <t>hloubka musí být kompatibilní s položkou ST3 R v této místnosti</t>
    </r>
  </si>
  <si>
    <r>
      <t xml:space="preserve">Regál stolový (š x h x v) 610 - 650 x </t>
    </r>
    <r>
      <rPr>
        <sz val="16"/>
        <rFont val="Calibri"/>
        <family val="2"/>
        <scheme val="minor"/>
      </rPr>
      <t>400 - 450</t>
    </r>
    <r>
      <rPr>
        <sz val="16"/>
        <color indexed="8"/>
        <rFont val="Calibri"/>
        <family val="2"/>
        <scheme val="minor"/>
      </rPr>
      <t xml:space="preserve"> x 750 mm, vrch tl.min. 25mm, zaoblené rohy R20mm, dekor celobříza H1733</t>
    </r>
  </si>
  <si>
    <t>Regál standard (š x h x v) 800 x 400 - 420 x 1775 - 1900 mm + nožičky kovové 15cm, dekor celobříza H1733</t>
  </si>
  <si>
    <t>Skříň standard (š x h x v) 800 x 400 - 420 x 1775 -1900 mm, korpus bříza, dveře nízké bříza + dveře v LTD rámu sklo čiré, nožicky kovové 15cm</t>
  </si>
  <si>
    <t>Skříň standard (š x h x v) 800 x 400 - 420 x 1775 -1900 mm, korpus bílá, dveře nízké  bříza H1733 + dveře v LTD rámu sklo čiré+ nožicky kovové 15cm</t>
  </si>
  <si>
    <t>Skříň standard (š x h x v) 600 x 400 - 420 x 1775 -1900 mm, dveře nízké bříza + dveře v LTD rámu sklo čiré, boky a vnitřní police bílá, nožicky kovové 15cm</t>
  </si>
  <si>
    <t>Stůl pracovní úzký (š x h x v) 1000 x 560 - 600 x 750 mm, kovová podnož s vodorovným žlabem, dekor celobříza H1733</t>
  </si>
  <si>
    <t>Stůl zasedací eliptický s vnitřním otvorem, délka 4500 - 5000 mm, hl.1800 - 1850 mm, kovová podnož RAL9006 s vodorovným žlabem, dekor třešeň Romana H1615</t>
  </si>
  <si>
    <t>Stůl pracovní úzký (š x h x v) 1500 x 560 - 600 x 750 mm, třešeň Romana H1615, kovová podnož s vodorovným žlabem</t>
  </si>
  <si>
    <t>Stůl jednací rovný 1400 x 700 mm, bez průchodek, kovová podnož rámová, nohy čtverec jekl 50x50mm + rektifikace, deska třešeň Romana H1615</t>
  </si>
  <si>
    <t>Věšáková deska (š x v) 1000 x 1550 - 1650 mm + 8 věšákových háčků, třešeň Romana H1615</t>
  </si>
  <si>
    <t>Věšáková deska (š x v) 600 x 1550 -1650 mm + 4 věšákové háčky, třešeň Romana H1615</t>
  </si>
  <si>
    <r>
      <t xml:space="preserve">ERGO stůl eliptický- </t>
    </r>
    <r>
      <rPr>
        <sz val="16"/>
        <color rgb="FFFF0000"/>
        <rFont val="Calibri"/>
        <family val="2"/>
        <scheme val="minor"/>
      </rPr>
      <t>napojení 550 - 600 mm</t>
    </r>
    <r>
      <rPr>
        <sz val="16"/>
        <color indexed="8"/>
        <rFont val="Calibri"/>
        <family val="2"/>
        <scheme val="minor"/>
      </rPr>
      <t xml:space="preserve">, délka 1900 mm, hl.900/700 mm,  pravý, kovová podnož s vodorovným žlabem, dekor třešeň Romana H1615 - </t>
    </r>
    <r>
      <rPr>
        <sz val="16"/>
        <color rgb="FFFF0000"/>
        <rFont val="Calibri"/>
        <family val="2"/>
        <scheme val="minor"/>
      </rPr>
      <t>napojení musí být kompatibilní s položkou ST 27 v této místnosti</t>
    </r>
  </si>
  <si>
    <r>
      <t xml:space="preserve">Stůl pracovní úzký (š x h x v) 1100 x </t>
    </r>
    <r>
      <rPr>
        <sz val="16"/>
        <color rgb="FFFF0000"/>
        <rFont val="Calibri"/>
        <family val="2"/>
        <scheme val="minor"/>
      </rPr>
      <t>550 - 600 mm</t>
    </r>
    <r>
      <rPr>
        <sz val="16"/>
        <color indexed="8"/>
        <rFont val="Calibri"/>
        <family val="2"/>
        <scheme val="minor"/>
      </rPr>
      <t xml:space="preserve">, 750 mm, dekor třešeň Romana H1615, kovová podnož s vododrovným žlabem - </t>
    </r>
    <r>
      <rPr>
        <sz val="16"/>
        <color rgb="FFFF0000"/>
        <rFont val="Calibri"/>
        <family val="2"/>
        <scheme val="minor"/>
      </rPr>
      <t>hloubka musí být kompatibilní s položkou ST 26 v této místnosti</t>
    </r>
  </si>
  <si>
    <t>Skříň závěsná roletová (š x h x v) 1400 x 350 - 400 x 500 - 600 mm zámek Huwill, dekor třešeň Romana H1615, vnitřní sekce 3ks polic</t>
  </si>
  <si>
    <t>Skříň standard (š x h x v) 600 x 400 - 420 x 2100 - 2200 mm, korpus šedá, dveře nízké třešeň Romana H1615 + dveře v LTD rámu sklo čiré, nožicky kovové 15cm</t>
  </si>
  <si>
    <t>Šatní skříň (š x h x v) 600 x 400 - 420 x 2100 - 2200 mm, plné dveře s policí, dekor třešeň Romana H1615, boky a záda šedá</t>
  </si>
  <si>
    <t>Stůl pracovní ( š x h x v) 1300 x 700 x 750 mm, dekor bříza H1733, kovová podnož s vodorovným žlabem</t>
  </si>
  <si>
    <t>Šatní skříň (š x h x v) 600 x 400 - 420 x 1775 - 1900 mm, plné dveře s policí, dekor bříza H1733, boky bílé, nožičky kovové 15cm,</t>
  </si>
  <si>
    <t>Konferenční stolek (š x h x v ) 900 x 600 x 320 - 400 (výška korpusu bez nožiček) mm, horní deska 36mm, dekor bříza H1733, spodní deska 25mm, dekor bříza H1733, vnitřní stojny bílá + nožičky kovové 15cm</t>
  </si>
  <si>
    <r>
      <t xml:space="preserve">ERGO stůl eliptický s kruhovým zakončením - </t>
    </r>
    <r>
      <rPr>
        <sz val="16"/>
        <color rgb="FFFF0000"/>
        <rFont val="Calibri"/>
        <family val="2"/>
        <scheme val="minor"/>
      </rPr>
      <t>napojení 400 - 450 mm</t>
    </r>
    <r>
      <rPr>
        <sz val="16"/>
        <color indexed="8"/>
        <rFont val="Calibri"/>
        <family val="2"/>
        <scheme val="minor"/>
      </rPr>
      <t xml:space="preserve">, délka 1600 mm levý,hl.900/700 mm, dekor bříza H1733, kovová podnož s vodorovným žlabem, </t>
    </r>
    <r>
      <rPr>
        <sz val="16"/>
        <color rgb="FFFF0000"/>
        <rFont val="Calibri"/>
        <family val="2"/>
        <scheme val="minor"/>
      </rPr>
      <t>napojení musí být kompatibilní s položkou ST 33 a ST 34 v této místnosti</t>
    </r>
  </si>
  <si>
    <r>
      <t xml:space="preserve">Regál stolový (š x h x v) 870 - 900 x </t>
    </r>
    <r>
      <rPr>
        <sz val="16"/>
        <color rgb="FFFF0000"/>
        <rFont val="Calibri"/>
        <family val="2"/>
        <scheme val="minor"/>
      </rPr>
      <t>400 - 450</t>
    </r>
    <r>
      <rPr>
        <sz val="16"/>
        <color indexed="8"/>
        <rFont val="Calibri"/>
        <family val="2"/>
        <scheme val="minor"/>
      </rPr>
      <t xml:space="preserve"> x 750 mm, léta vrchu a police napříč, dekor celobříza H1733 - </t>
    </r>
    <r>
      <rPr>
        <sz val="16"/>
        <color rgb="FFFF0000"/>
        <rFont val="Calibri"/>
        <family val="2"/>
        <scheme val="minor"/>
      </rPr>
      <t>hloubka musí být kompatibilní s položkou ST 32 v této místnosti</t>
    </r>
  </si>
  <si>
    <r>
      <t xml:space="preserve">Skříň zásuv. (š x h x v) 400 - 420 x </t>
    </r>
    <r>
      <rPr>
        <sz val="16"/>
        <color rgb="FFFF0000"/>
        <rFont val="Calibri"/>
        <family val="2"/>
        <scheme val="minor"/>
      </rPr>
      <t>400 - 450</t>
    </r>
    <r>
      <rPr>
        <sz val="16"/>
        <color indexed="8"/>
        <rFont val="Calibri"/>
        <family val="2"/>
        <scheme val="minor"/>
      </rPr>
      <t xml:space="preserve"> x 750 mm, 4 zásuvky metabox, centrální zámek, dekor bříza H1733 - </t>
    </r>
    <r>
      <rPr>
        <sz val="16"/>
        <color rgb="FFFF0000"/>
        <rFont val="Calibri"/>
        <family val="2"/>
        <scheme val="minor"/>
      </rPr>
      <t>hloubka musí být kompatibilní s položkou ST 32 v této místnosti</t>
    </r>
  </si>
  <si>
    <t>Konferenční stůl (š x h x v) 1400 x 700 x 550 mm, kovová podnož rámová, nohy jekl 30x30mm + rektifikace, deska bříza H1733</t>
  </si>
  <si>
    <t>Závěsná skřínka s výklopem (š x h x v) 900 x 330 - 390 x 330 - 390 mm, dekor bříza H1733, čelo bílé</t>
  </si>
  <si>
    <t>Stolová nadstavba nízká d=1200 mm</t>
  </si>
  <si>
    <t>Stůl jídelní  700 x700 mm, deska tl.18mm bříza H1733, kovová podnož RAL9006, čtvercový profil, výšková rektifikace</t>
  </si>
  <si>
    <t>Stůl jídelní  1400 x 700 mm, deska tl.18mm bříza H1733, kovová podnož RAL9006, čtvercový profil, výšková rektifikace</t>
  </si>
  <si>
    <t>Stůl jídelní  700 x 700 mm, deska tl.18mm bříza H1733, kovová podnož RAL9006, čtvercový profil, výšková rektifikace</t>
  </si>
  <si>
    <t>Konferenční stolek 1200 x 700 mm, výška 500 mm vč.10cm kovových nožiček, horní deska tl.36mm bříza, spodní deska tl.25mm bříza, vnitřní stojny bílá tl.18mm</t>
  </si>
  <si>
    <t>Stůl jídelní  1400 x 700 mm, deska tl.25mm, dekor celobříza H1733, kovová podnož RAL 9006 jeklová čtverec + rektifikace</t>
  </si>
  <si>
    <t>Stůl jídelní  700 x 700 mm, deska tl.25mm, dekor celobříza H1733, kovová podnož RAL 9006 jeklová čtverec + rektifikace</t>
  </si>
  <si>
    <t>Stolová půleliptická deska 1400 x 320 - 360 mm + kovová noha o průměru min. 12 mm s rektifikací, dekor šedá</t>
  </si>
  <si>
    <t>Stůl konferenční elipsa 1200 x 600 mm třešeň Romana H1615, centrální noha v.550 mm, dekor hliník</t>
  </si>
  <si>
    <t>Stolová půleliptická deska 1400 x 320 - 360 mm + kovová noha o průměru min. 12 mm s rektifikací, dekor bříza H1733</t>
  </si>
  <si>
    <t>Celková nabízená cena za Mobiliář bez DPH</t>
  </si>
  <si>
    <t>Celková nabízená cena za Nábytek bez DPH</t>
  </si>
  <si>
    <t>Celková nabídková cena pro účely posouzení bez DPH</t>
  </si>
  <si>
    <t>Sestava TV stěna - 1ks spodní skříňka s dveřmi (š x v x h) - 600 x 600 x 330 - 375 mm, korpus a dveře levé v dekoru bříza H 1733, 1ks spodní skříňka s dveřmi (š x v x h) - 600 x 600 x 330 - 375 mm, korpus v dekoru bříza H 1733 a pravé dveře v dekoru třešeň romana H 1615, 1ks spodní 4-zásuvková skříňka (š x v x h) - 900 x 600 x 330 - 375 mm,  polovýsuv METABOX, 1. a 4. čelo dekor bříza, 2. a 3. čelo dekor třešeň, 1ks vysoká skříň s nikou (š x v x h) 600 x 1750 - 1850 x 330 - 375 mm, korpus a horní levé dveře v dekoru bříza H 1733, spodní levé dveře v dekoru třešeň romana H 1615, 1 ks vrchní deska tl. 36 mm v dekoru H 1615 třešeň romana 2104 x 360 - 405 mm, vše nožičky kovové 15cm</t>
  </si>
  <si>
    <t>Zrcadlo o tloušťce 4mm na LTD o tloušťce 18 mm v dekoru bříza H 1733, rozměry (š x v) 2000 x 1500 mm</t>
  </si>
  <si>
    <t>ZR 1</t>
  </si>
  <si>
    <t>ZR 2</t>
  </si>
  <si>
    <t>Zrcadlo o tloušťce 4mm na LTD o tloušťce 18 mm v dekoru bříza H 1733, rozměry (š x v) 1000 x 2000 mm</t>
  </si>
  <si>
    <t>ST 35</t>
  </si>
  <si>
    <t>ST 36</t>
  </si>
  <si>
    <t>ST 37</t>
  </si>
  <si>
    <t>ST 38</t>
  </si>
  <si>
    <t>Závěsná police, podkladní deska tl.18mm 1000 x 400 mm bříza H1733 + 2ks police tl.36mm 750 x 250 mm buk 381</t>
  </si>
  <si>
    <t>Skříňka závěsná horní s dveřmi a nikou (š x v x h) 600 x 700 x 320 - 345 mm, dekor celobříza H1733</t>
  </si>
  <si>
    <r>
      <t xml:space="preserve">Šatní skříň  (š x h x v) 800 x 400 - 420 x 1775 - 1900 mm, plné dveře s policí, stojna + 4ks vnitřní police, dekor bříza H1733, dveře </t>
    </r>
    <r>
      <rPr>
        <sz val="16"/>
        <rFont val="Calibri"/>
        <family val="2"/>
        <scheme val="minor"/>
      </rPr>
      <t>bílé</t>
    </r>
    <r>
      <rPr>
        <sz val="16"/>
        <color indexed="8"/>
        <rFont val="Calibri"/>
        <family val="2"/>
        <scheme val="minor"/>
      </rPr>
      <t>, nožičky kovové 15cm + 2ks háčky na bok skříně</t>
    </r>
  </si>
  <si>
    <r>
      <t>Skříň standard (š x v x h)</t>
    </r>
    <r>
      <rPr>
        <sz val="16"/>
        <color rgb="FFFF0000"/>
        <rFont val="Calibri"/>
        <family val="2"/>
        <scheme val="minor"/>
      </rPr>
      <t xml:space="preserve"> </t>
    </r>
    <r>
      <rPr>
        <sz val="16"/>
        <rFont val="Calibri"/>
        <family val="2"/>
        <scheme val="minor"/>
      </rPr>
      <t>700 x 1775 - 1900 x 400 - 420 mm,</t>
    </r>
    <r>
      <rPr>
        <sz val="16"/>
        <color indexed="8"/>
        <rFont val="Calibri"/>
        <family val="2"/>
        <scheme val="minor"/>
      </rPr>
      <t xml:space="preserve"> dveře + dveře, korpus bříza H1733, dveře bílé + kovové nožičky 15cm</t>
    </r>
  </si>
  <si>
    <t>Cena za MJ bez DPH</t>
  </si>
  <si>
    <t>Sestava kuchyň š.320cm se sekcí el.stavitelné stolové desky v rozmezí 705-1205mm, provedení bílá, pracovní deska H3303 dub hamilton, zástěna tl.10mm dub hamilton + dřez nerez s odkapávačem + digestoř 50cm bílá recirkulace, nožičky kovové 15cm, včetně vestavných spotřebičů - vestavná lednice, indukční varná deska dvouplotýnková, vestavná multifunkční horkovzdušná trouba, vestavná lednice do modelu š.60cm bez mrazáku, volně stojící MW trouba</t>
  </si>
  <si>
    <t>Sestava minikuchyňka s lednicí - spodní skříňka 1 zásuvka + dveře pravé, (š x v x h) 450 x min. 850 x 500 - 550 mm, závěsná horní skříňka s nikou a dveřmi (š x v x h) 450 x min. 700 x 310 - 350 mm, horní skříňka závěsná s dveřmi (š x v x h) 600 x min. 700 x 310 - 350 mm, dekor celobříza H1733 + pracovní deska TITAN 102 cm, nožičky kovové 15cm, podstavná volně stojící lednice pod pracovní desku v.85cm š. 55 cm s mrazákem</t>
  </si>
  <si>
    <t>Sestava kuchyň s lednicí, š.315cm, pracovní deska TITAN 315 cm, 1ks skříňka spodní dřezová š.60cm korpus bílý a dveře levé bílé, 1ks skříňka spodní dřezová š. 60 cm korpus bílý a dveře pravé dekor bříza, 1ks skříňka 3-zásuvková š.60cm korpus a 1. a 3. čelo bílé, 2. čelo bříza, plnovýsuv, 1ks horní závěsná skříňka š.60cm korpus bílý dveře levé bříza, 1ks horní závěsná skříňka š. 60 cm korpus bílý dveře pravé bříza, 1ks závěsná horní skříňka nízká v. 600 cm, včetně 1ks dřez nerez s odkapávačem, 1ks dřez samostatný, police na trny tl. 36 mm bříza 1200 x 250 mm, volně stojící podstavná lednice s mrazákem v. 85cm, š. 55 cm, nožičky kovové 15 cm</t>
  </si>
  <si>
    <t>Sestava minikuchyňka s lednicí - spodní skříňka 1 zásuvka + dveře pravé, (š x v x h) 450 x min. 850 x 500 - 550 mm, závěsná horní skříňka s nikou a dveřmi,  (š x v x h) 450 x min. 700 x 310 - 350 mm, horní skříňka závěsná s dveřmi (š x v x h) 600 x min. 700 x 310 - 350 mm, korpus bílý, dveře bříza H1733 + prac.deska TITAN 102 cm, volně stojící podstavná lednice v.85cm š.55cm s mrazákem, nožičky kovové 15cm</t>
  </si>
  <si>
    <t>Sestava minikuchyňka s lednicí - spodní regál otevřený (š x v x h) 300 x min. 850 x 500 - 550 mm, závěsná horní skříňka s nikou a dveřmi (š x v x h) 900 x min. 700 x 310 - 350 mm, dekor třešeň Romana H1615 + pracovní deska TITAN 90cm, volně stojící podstavná lednice v.85cm š.55cm s mrazákem, nožičky kovové 15cm</t>
  </si>
  <si>
    <t>Sestava kuchyňka š.180cm, pracovní deska dekor TITAN, korpus bílý, dveře bříza, vč.dřezu nerez s odkapem + samostatně stojící kombinovaná lednice (v x š)   1550 - 1750 x 540 - 600 mm s mrazákem nahoře, nožičky kovové 15cm</t>
  </si>
  <si>
    <t>Stolová sestava, deska tl.25mm, (š x h ) 1200 x 440 - 480 mm jednostraně zaoblená + závěsný kontejner dvouzásuvkový se zámkem š.500 x v.500 x hl. 450 mm s tolerancí +/- 5% (korpus bříza H1733, čela zásuvek buk 381) + zadní stěna LTD buk 381 š.700 x v. 500 mm s tolerancí +/- 5% s dodržením výsledné sestavy</t>
  </si>
  <si>
    <t>Sestava pracovní deska tl.38mm titan F502 o rozměrech 600 x 600mm + bok k lednici bříza H1733 580 x 850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</si>
</sst>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00;[Red]\-#\ ##0.00"/>
  </numFmts>
  <fonts count="13">
    <font>
      <sz val="11"/>
      <color indexed="8"/>
      <name val="Calibri"/>
      <family val="2"/>
      <scheme val="minor"/>
    </font>
    <font>
      <sz val="10"/>
      <name val="Arial"/>
      <family val="2"/>
    </font>
    <font>
      <b/>
      <sz val="11"/>
      <name val="Calibri"/>
      <family val="2"/>
    </font>
    <font>
      <b/>
      <sz val="11"/>
      <color indexed="8"/>
      <name val="Calibri"/>
      <family val="2"/>
      <scheme val="minor"/>
    </font>
    <font>
      <b/>
      <sz val="11"/>
      <color rgb="FFFF0000"/>
      <name val="Calibri"/>
      <family val="2"/>
      <scheme val="minor"/>
    </font>
    <font>
      <b/>
      <sz val="16"/>
      <color indexed="8"/>
      <name val="Calibri"/>
      <family val="2"/>
      <scheme val="minor"/>
    </font>
    <font>
      <b/>
      <sz val="20"/>
      <color indexed="8"/>
      <name val="Calibri"/>
      <family val="2"/>
      <scheme val="minor"/>
    </font>
    <font>
      <b/>
      <sz val="14"/>
      <name val="Calibri"/>
      <family val="2"/>
    </font>
    <font>
      <sz val="14"/>
      <color indexed="8"/>
      <name val="Calibri"/>
      <family val="2"/>
      <scheme val="minor"/>
    </font>
    <font>
      <sz val="16"/>
      <color indexed="8"/>
      <name val="Calibri"/>
      <family val="2"/>
      <scheme val="minor"/>
    </font>
    <font>
      <b/>
      <sz val="16"/>
      <color rgb="FFFF0000"/>
      <name val="Calibri"/>
      <family val="2"/>
      <scheme val="minor"/>
    </font>
    <font>
      <sz val="16"/>
      <color rgb="FFFF0000"/>
      <name val="Calibri"/>
      <family val="2"/>
      <scheme val="minor"/>
    </font>
    <font>
      <sz val="16"/>
      <name val="Calibri"/>
      <family val="2"/>
      <scheme val="minor"/>
    </font>
  </fonts>
  <fills count="4">
    <fill>
      <patternFill/>
    </fill>
    <fill>
      <patternFill patternType="gray125"/>
    </fill>
    <fill>
      <patternFill patternType="solid">
        <fgColor rgb="FFFFFF00"/>
        <bgColor indexed="64"/>
      </patternFill>
    </fill>
    <fill>
      <patternFill patternType="solid">
        <fgColor rgb="FFFF0000"/>
        <bgColor indexed="64"/>
      </patternFill>
    </fill>
  </fills>
  <borders count="22">
    <border>
      <left/>
      <right/>
      <top/>
      <bottom/>
      <diagonal/>
    </border>
    <border>
      <left style="thin"/>
      <right style="thin"/>
      <top/>
      <bottom style="thin"/>
    </border>
    <border>
      <left style="thin"/>
      <right style="thin"/>
      <top style="thin"/>
      <bottom style="thin"/>
    </border>
    <border>
      <left/>
      <right style="thick"/>
      <top style="thick"/>
      <bottom style="thin"/>
    </border>
    <border>
      <left/>
      <right style="thick"/>
      <top style="thin"/>
      <bottom style="thin"/>
    </border>
    <border>
      <left/>
      <right style="thick"/>
      <top style="thin"/>
      <bottom style="thick"/>
    </border>
    <border>
      <left style="thin"/>
      <right style="thin"/>
      <top style="thin"/>
      <bottom style="thick"/>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style="thin"/>
      <top/>
      <bottom style="thin"/>
    </border>
    <border>
      <left style="thin"/>
      <right style="thick"/>
      <top/>
      <bottom style="thin"/>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top style="thin"/>
      <bottom/>
    </border>
    <border>
      <left/>
      <right/>
      <top style="thin"/>
      <bottom/>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
    <xf numFmtId="0" fontId="0" fillId="0" borderId="0" xfId="0"/>
    <xf numFmtId="0" fontId="3" fillId="0" borderId="0" xfId="0" applyFont="1"/>
    <xf numFmtId="0" fontId="3" fillId="0" borderId="1" xfId="0" applyFont="1" applyBorder="1"/>
    <xf numFmtId="0" fontId="0" fillId="0" borderId="1" xfId="0" applyBorder="1"/>
    <xf numFmtId="164" fontId="4" fillId="0" borderId="1" xfId="0" applyNumberFormat="1" applyFont="1" applyBorder="1"/>
    <xf numFmtId="0" fontId="5" fillId="0" borderId="1" xfId="0" applyFont="1" applyBorder="1"/>
    <xf numFmtId="0" fontId="9" fillId="0" borderId="2" xfId="0" applyFont="1" applyBorder="1"/>
    <xf numFmtId="164" fontId="9" fillId="0" borderId="2" xfId="0" applyNumberFormat="1" applyFont="1" applyBorder="1"/>
    <xf numFmtId="0" fontId="5" fillId="0" borderId="2" xfId="0" applyFont="1" applyBorder="1"/>
    <xf numFmtId="4" fontId="9" fillId="0" borderId="2" xfId="0" applyNumberFormat="1" applyFont="1" applyBorder="1"/>
    <xf numFmtId="0" fontId="8" fillId="0" borderId="0" xfId="0" applyFont="1" applyBorder="1"/>
    <xf numFmtId="0" fontId="9" fillId="0" borderId="0" xfId="0" applyFont="1" applyBorder="1"/>
    <xf numFmtId="0" fontId="9" fillId="0" borderId="2" xfId="0" applyFont="1" applyFill="1" applyBorder="1" applyAlignment="1">
      <alignment wrapText="1"/>
    </xf>
    <xf numFmtId="4" fontId="9" fillId="0" borderId="2" xfId="0" applyNumberFormat="1" applyFont="1" applyFill="1" applyBorder="1"/>
    <xf numFmtId="164" fontId="9" fillId="0" borderId="2" xfId="0" applyNumberFormat="1" applyFont="1" applyFill="1" applyBorder="1"/>
    <xf numFmtId="0" fontId="0" fillId="0" borderId="0" xfId="0" applyFill="1"/>
    <xf numFmtId="4" fontId="0" fillId="0" borderId="0" xfId="0" applyNumberFormat="1"/>
    <xf numFmtId="4" fontId="0" fillId="2" borderId="3" xfId="0" applyNumberFormat="1" applyFill="1" applyBorder="1"/>
    <xf numFmtId="4" fontId="0" fillId="2" borderId="4" xfId="0" applyNumberFormat="1" applyFill="1" applyBorder="1"/>
    <xf numFmtId="4" fontId="0" fillId="3" borderId="5" xfId="0" applyNumberFormat="1" applyFill="1" applyBorder="1"/>
    <xf numFmtId="0" fontId="3" fillId="0" borderId="2" xfId="0" applyFont="1" applyFill="1" applyBorder="1"/>
    <xf numFmtId="0" fontId="0" fillId="0" borderId="2" xfId="0" applyFill="1" applyBorder="1"/>
    <xf numFmtId="164" fontId="0" fillId="0" borderId="2" xfId="0" applyNumberFormat="1" applyFill="1" applyBorder="1"/>
    <xf numFmtId="0" fontId="0" fillId="0" borderId="2" xfId="0" applyFill="1" applyBorder="1" applyAlignment="1">
      <alignment horizontal="left" vertical="top" wrapText="1"/>
    </xf>
    <xf numFmtId="4" fontId="0" fillId="0" borderId="2" xfId="0" applyNumberFormat="1" applyFill="1" applyBorder="1"/>
    <xf numFmtId="0" fontId="0" fillId="0" borderId="2" xfId="0" applyFill="1" applyBorder="1" applyAlignment="1">
      <alignment wrapText="1"/>
    </xf>
    <xf numFmtId="164" fontId="0" fillId="0" borderId="6" xfId="0" applyNumberFormat="1" applyFill="1" applyBorder="1"/>
    <xf numFmtId="0" fontId="3" fillId="0" borderId="7" xfId="0" applyFont="1" applyFill="1" applyBorder="1"/>
    <xf numFmtId="164" fontId="0" fillId="0" borderId="8" xfId="0" applyNumberFormat="1" applyFill="1" applyBorder="1"/>
    <xf numFmtId="0" fontId="3" fillId="0" borderId="9" xfId="0" applyFont="1" applyFill="1" applyBorder="1"/>
    <xf numFmtId="0" fontId="0" fillId="0" borderId="6" xfId="0" applyFill="1" applyBorder="1"/>
    <xf numFmtId="4" fontId="0" fillId="0" borderId="6" xfId="0" applyNumberFormat="1" applyFill="1" applyBorder="1"/>
    <xf numFmtId="164" fontId="0" fillId="0" borderId="10" xfId="0" applyNumberFormat="1" applyFill="1" applyBorder="1"/>
    <xf numFmtId="0" fontId="3" fillId="0" borderId="11" xfId="0" applyFont="1" applyFill="1" applyBorder="1"/>
    <xf numFmtId="0" fontId="0" fillId="0" borderId="1" xfId="0" applyFill="1" applyBorder="1"/>
    <xf numFmtId="164" fontId="0" fillId="0" borderId="1" xfId="0" applyNumberFormat="1" applyFill="1" applyBorder="1"/>
    <xf numFmtId="164" fontId="0" fillId="0" borderId="12" xfId="0" applyNumberFormat="1" applyFill="1" applyBorder="1"/>
    <xf numFmtId="0" fontId="2" fillId="0" borderId="13" xfId="0" applyFont="1" applyFill="1" applyBorder="1"/>
    <xf numFmtId="0" fontId="2" fillId="0" borderId="14" xfId="0" applyFont="1" applyFill="1" applyBorder="1"/>
    <xf numFmtId="0" fontId="2" fillId="0" borderId="15" xfId="0" applyFont="1" applyFill="1" applyBorder="1"/>
    <xf numFmtId="0" fontId="9" fillId="0" borderId="2" xfId="0" applyFont="1" applyFill="1" applyBorder="1"/>
    <xf numFmtId="0" fontId="5" fillId="0" borderId="2" xfId="0" applyFont="1" applyFill="1" applyBorder="1"/>
    <xf numFmtId="0" fontId="12" fillId="0" borderId="2" xfId="0" applyFont="1" applyFill="1" applyBorder="1" applyAlignment="1">
      <alignment wrapText="1"/>
    </xf>
    <xf numFmtId="0" fontId="7" fillId="0" borderId="16" xfId="0" applyFont="1" applyBorder="1"/>
    <xf numFmtId="0" fontId="7" fillId="0" borderId="17" xfId="0" applyFont="1" applyBorder="1"/>
    <xf numFmtId="0" fontId="7" fillId="0" borderId="18" xfId="0" applyFont="1" applyBorder="1"/>
    <xf numFmtId="0" fontId="8" fillId="0" borderId="7" xfId="0" applyFont="1" applyBorder="1"/>
    <xf numFmtId="164" fontId="9" fillId="0" borderId="8" xfId="0" applyNumberFormat="1" applyFont="1" applyBorder="1"/>
    <xf numFmtId="0" fontId="8" fillId="0" borderId="7" xfId="0" applyFont="1" applyFill="1" applyBorder="1"/>
    <xf numFmtId="164" fontId="9" fillId="0" borderId="8" xfId="0" applyNumberFormat="1" applyFont="1" applyFill="1" applyBorder="1"/>
    <xf numFmtId="0" fontId="8" fillId="0" borderId="9" xfId="0" applyFont="1" applyFill="1" applyBorder="1"/>
    <xf numFmtId="0" fontId="5" fillId="0" borderId="6" xfId="0" applyFont="1" applyFill="1" applyBorder="1"/>
    <xf numFmtId="164" fontId="10" fillId="0" borderId="6" xfId="0" applyNumberFormat="1" applyFont="1" applyFill="1" applyBorder="1"/>
    <xf numFmtId="164" fontId="10" fillId="0" borderId="10" xfId="0" applyNumberFormat="1" applyFont="1" applyFill="1" applyBorder="1"/>
    <xf numFmtId="0" fontId="0" fillId="0" borderId="0" xfId="0" applyBorder="1"/>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7" xfId="0" applyFont="1" applyBorder="1" applyAlignment="1">
      <alignment horizontal="left"/>
    </xf>
    <xf numFmtId="0" fontId="3" fillId="0" borderId="2"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6" xfId="0" applyFont="1" applyBorder="1" applyAlignment="1">
      <alignment horizontal="left"/>
    </xf>
    <xf numFmtId="0" fontId="3" fillId="0" borderId="10" xfId="0" applyFont="1" applyBorder="1" applyAlignment="1">
      <alignment horizontal="left"/>
    </xf>
    <xf numFmtId="0" fontId="6" fillId="0" borderId="0"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
  <sheetViews>
    <sheetView showGridLines="0" workbookViewId="0" topLeftCell="A1">
      <selection activeCell="F2" sqref="F2"/>
    </sheetView>
  </sheetViews>
  <sheetFormatPr defaultColWidth="9.140625" defaultRowHeight="15"/>
  <cols>
    <col min="5" max="5" width="13.00390625" style="0" customWidth="1"/>
    <col min="6" max="6" width="9.140625" style="16" customWidth="1"/>
  </cols>
  <sheetData>
    <row r="1" ht="15.75" thickBot="1"/>
    <row r="2" spans="1:6" ht="15.75" thickTop="1">
      <c r="A2" s="55" t="s">
        <v>244</v>
      </c>
      <c r="B2" s="56"/>
      <c r="C2" s="56"/>
      <c r="D2" s="56"/>
      <c r="E2" s="57"/>
      <c r="F2" s="17">
        <f>Mobiliář!E75</f>
        <v>0</v>
      </c>
    </row>
    <row r="3" spans="1:6" ht="15">
      <c r="A3" s="58" t="s">
        <v>245</v>
      </c>
      <c r="B3" s="59"/>
      <c r="C3" s="59"/>
      <c r="D3" s="59"/>
      <c r="E3" s="60"/>
      <c r="F3" s="18">
        <f>Nábytek!E158</f>
        <v>0</v>
      </c>
    </row>
    <row r="4" spans="1:6" ht="15.75" thickBot="1">
      <c r="A4" s="61" t="s">
        <v>246</v>
      </c>
      <c r="B4" s="62"/>
      <c r="C4" s="62"/>
      <c r="D4" s="62"/>
      <c r="E4" s="63"/>
      <c r="F4" s="19">
        <f>+F2+F3</f>
        <v>0</v>
      </c>
    </row>
    <row r="5" ht="15.75" thickTop="1"/>
  </sheetData>
  <mergeCells count="3">
    <mergeCell ref="A2:E2"/>
    <mergeCell ref="A3:E3"/>
    <mergeCell ref="A4:E4"/>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topLeftCell="A49">
      <selection activeCell="G75" sqref="G75"/>
    </sheetView>
  </sheetViews>
  <sheetFormatPr defaultColWidth="9.140625" defaultRowHeight="15"/>
  <cols>
    <col min="1" max="1" width="22.421875" style="1" customWidth="1"/>
    <col min="2" max="2" width="92.8515625" style="0" customWidth="1"/>
    <col min="3" max="3" width="18.7109375" style="0" bestFit="1" customWidth="1"/>
    <col min="4" max="4" width="11.421875" style="0" customWidth="1"/>
    <col min="5" max="7" width="13.28125" style="0" customWidth="1"/>
  </cols>
  <sheetData>
    <row r="1" spans="1:7" ht="36" customHeight="1" thickBot="1">
      <c r="A1" s="64" t="s">
        <v>52</v>
      </c>
      <c r="B1" s="64"/>
      <c r="C1" s="64"/>
      <c r="D1" s="64"/>
      <c r="E1" s="64"/>
      <c r="F1" s="64"/>
      <c r="G1" s="64"/>
    </row>
    <row r="2" spans="1:7" ht="16.5" thickBot="1" thickTop="1">
      <c r="A2" s="37" t="s">
        <v>0</v>
      </c>
      <c r="B2" s="38" t="s">
        <v>1</v>
      </c>
      <c r="C2" s="38" t="s">
        <v>260</v>
      </c>
      <c r="D2" s="38" t="s">
        <v>2</v>
      </c>
      <c r="E2" s="38" t="s">
        <v>3</v>
      </c>
      <c r="F2" s="38" t="s">
        <v>5</v>
      </c>
      <c r="G2" s="39" t="s">
        <v>4</v>
      </c>
    </row>
    <row r="3" spans="1:7" ht="15.75" customHeight="1" thickTop="1">
      <c r="A3" s="33"/>
      <c r="B3" s="34" t="s">
        <v>35</v>
      </c>
      <c r="C3" s="35"/>
      <c r="D3" s="35"/>
      <c r="E3" s="35"/>
      <c r="F3" s="35"/>
      <c r="G3" s="36"/>
    </row>
    <row r="4" spans="1:7" ht="30">
      <c r="A4" s="27" t="s">
        <v>6</v>
      </c>
      <c r="B4" s="23" t="s">
        <v>53</v>
      </c>
      <c r="C4" s="24">
        <v>0</v>
      </c>
      <c r="D4" s="22">
        <v>16</v>
      </c>
      <c r="E4" s="22">
        <f>C4*D4</f>
        <v>0</v>
      </c>
      <c r="F4" s="22">
        <f>E4*0.21</f>
        <v>0</v>
      </c>
      <c r="G4" s="28">
        <f>E4+F4</f>
        <v>0</v>
      </c>
    </row>
    <row r="5" spans="1:7" ht="15">
      <c r="A5" s="27" t="s">
        <v>7</v>
      </c>
      <c r="B5" s="21" t="s">
        <v>8</v>
      </c>
      <c r="C5" s="24">
        <v>0</v>
      </c>
      <c r="D5" s="22">
        <v>8</v>
      </c>
      <c r="E5" s="22">
        <f>C5*D5</f>
        <v>0</v>
      </c>
      <c r="F5" s="22">
        <f>E5*0.21</f>
        <v>0</v>
      </c>
      <c r="G5" s="28">
        <f>E5+F5</f>
        <v>0</v>
      </c>
    </row>
    <row r="6" spans="1:7" ht="15">
      <c r="A6" s="27"/>
      <c r="B6" s="21"/>
      <c r="C6" s="24"/>
      <c r="D6" s="22"/>
      <c r="E6" s="22"/>
      <c r="F6" s="22"/>
      <c r="G6" s="28"/>
    </row>
    <row r="7" spans="1:7" ht="15">
      <c r="A7" s="27"/>
      <c r="B7" s="21" t="s">
        <v>36</v>
      </c>
      <c r="C7" s="24"/>
      <c r="D7" s="22"/>
      <c r="E7" s="22"/>
      <c r="F7" s="22"/>
      <c r="G7" s="28"/>
    </row>
    <row r="8" spans="1:7" ht="15">
      <c r="A8" s="27" t="s">
        <v>9</v>
      </c>
      <c r="B8" s="21" t="s">
        <v>57</v>
      </c>
      <c r="C8" s="24">
        <v>0</v>
      </c>
      <c r="D8" s="22">
        <v>1</v>
      </c>
      <c r="E8" s="22">
        <f>C8*D8</f>
        <v>0</v>
      </c>
      <c r="F8" s="22">
        <f aca="true" t="shared" si="0" ref="F8:F9">E8*0.21</f>
        <v>0</v>
      </c>
      <c r="G8" s="28">
        <f aca="true" t="shared" si="1" ref="G8:G9">E8+F8</f>
        <v>0</v>
      </c>
    </row>
    <row r="9" spans="1:7" ht="15">
      <c r="A9" s="27" t="s">
        <v>9</v>
      </c>
      <c r="B9" s="21" t="s">
        <v>58</v>
      </c>
      <c r="C9" s="24">
        <v>0</v>
      </c>
      <c r="D9" s="22">
        <v>1</v>
      </c>
      <c r="E9" s="22">
        <f>C9*D9</f>
        <v>0</v>
      </c>
      <c r="F9" s="22">
        <f t="shared" si="0"/>
        <v>0</v>
      </c>
      <c r="G9" s="28">
        <f t="shared" si="1"/>
        <v>0</v>
      </c>
    </row>
    <row r="10" spans="1:7" ht="30">
      <c r="A10" s="27" t="s">
        <v>10</v>
      </c>
      <c r="B10" s="25" t="s">
        <v>66</v>
      </c>
      <c r="C10" s="24">
        <v>0</v>
      </c>
      <c r="D10" s="22">
        <v>1</v>
      </c>
      <c r="E10" s="22">
        <f>C10*D10</f>
        <v>0</v>
      </c>
      <c r="F10" s="22">
        <f>E10*0.21</f>
        <v>0</v>
      </c>
      <c r="G10" s="28">
        <f>E10+F10</f>
        <v>0</v>
      </c>
    </row>
    <row r="11" spans="1:7" ht="15">
      <c r="A11" s="27"/>
      <c r="B11" s="21"/>
      <c r="C11" s="24"/>
      <c r="D11" s="22"/>
      <c r="E11" s="22"/>
      <c r="F11" s="22"/>
      <c r="G11" s="28"/>
    </row>
    <row r="12" spans="1:7" ht="15">
      <c r="A12" s="27"/>
      <c r="B12" s="21" t="s">
        <v>37</v>
      </c>
      <c r="C12" s="24"/>
      <c r="D12" s="22"/>
      <c r="E12" s="22"/>
      <c r="F12" s="22"/>
      <c r="G12" s="28"/>
    </row>
    <row r="13" spans="1:7" ht="30">
      <c r="A13" s="27" t="s">
        <v>11</v>
      </c>
      <c r="B13" s="25" t="s">
        <v>62</v>
      </c>
      <c r="C13" s="24">
        <v>0</v>
      </c>
      <c r="D13" s="22">
        <v>1</v>
      </c>
      <c r="E13" s="22">
        <f>C13*D13</f>
        <v>0</v>
      </c>
      <c r="F13" s="22">
        <f aca="true" t="shared" si="2" ref="F13:F15">E13*0.21</f>
        <v>0</v>
      </c>
      <c r="G13" s="28">
        <f aca="true" t="shared" si="3" ref="G13:G15">E13+F13</f>
        <v>0</v>
      </c>
    </row>
    <row r="14" spans="1:7" ht="15">
      <c r="A14" s="27" t="s">
        <v>9</v>
      </c>
      <c r="B14" s="21" t="s">
        <v>65</v>
      </c>
      <c r="C14" s="24">
        <v>0</v>
      </c>
      <c r="D14" s="22">
        <v>2</v>
      </c>
      <c r="E14" s="22">
        <f>C14*D14</f>
        <v>0</v>
      </c>
      <c r="F14" s="22">
        <f t="shared" si="2"/>
        <v>0</v>
      </c>
      <c r="G14" s="28">
        <f t="shared" si="3"/>
        <v>0</v>
      </c>
    </row>
    <row r="15" spans="1:7" ht="15">
      <c r="A15" s="27" t="s">
        <v>12</v>
      </c>
      <c r="B15" s="21" t="s">
        <v>13</v>
      </c>
      <c r="C15" s="24">
        <v>0</v>
      </c>
      <c r="D15" s="22">
        <v>1</v>
      </c>
      <c r="E15" s="22">
        <f>C15*D15</f>
        <v>0</v>
      </c>
      <c r="F15" s="22">
        <f t="shared" si="2"/>
        <v>0</v>
      </c>
      <c r="G15" s="28">
        <f t="shared" si="3"/>
        <v>0</v>
      </c>
    </row>
    <row r="16" spans="1:7" ht="15">
      <c r="A16" s="27"/>
      <c r="B16" s="21"/>
      <c r="C16" s="24"/>
      <c r="D16" s="22"/>
      <c r="E16" s="22"/>
      <c r="F16" s="22"/>
      <c r="G16" s="28"/>
    </row>
    <row r="17" spans="1:7" ht="15">
      <c r="A17" s="27"/>
      <c r="B17" s="20" t="s">
        <v>38</v>
      </c>
      <c r="C17" s="24"/>
      <c r="D17" s="22"/>
      <c r="E17" s="22"/>
      <c r="F17" s="22"/>
      <c r="G17" s="28"/>
    </row>
    <row r="18" spans="1:7" ht="30">
      <c r="A18" s="27" t="s">
        <v>14</v>
      </c>
      <c r="B18" s="25" t="s">
        <v>63</v>
      </c>
      <c r="C18" s="24">
        <v>0</v>
      </c>
      <c r="D18" s="22">
        <v>2</v>
      </c>
      <c r="E18" s="22">
        <f>C18*D18</f>
        <v>0</v>
      </c>
      <c r="F18" s="22">
        <f aca="true" t="shared" si="4" ref="F18:F20">E18*0.21</f>
        <v>0</v>
      </c>
      <c r="G18" s="28">
        <f aca="true" t="shared" si="5" ref="G18:G20">E18+F18</f>
        <v>0</v>
      </c>
    </row>
    <row r="19" spans="1:7" ht="30">
      <c r="A19" s="27" t="s">
        <v>15</v>
      </c>
      <c r="B19" s="25" t="s">
        <v>69</v>
      </c>
      <c r="C19" s="24">
        <v>0</v>
      </c>
      <c r="D19" s="22">
        <v>1</v>
      </c>
      <c r="E19" s="22">
        <f>C19*D19</f>
        <v>0</v>
      </c>
      <c r="F19" s="22">
        <f t="shared" si="4"/>
        <v>0</v>
      </c>
      <c r="G19" s="28">
        <f t="shared" si="5"/>
        <v>0</v>
      </c>
    </row>
    <row r="20" spans="1:7" ht="15">
      <c r="A20" s="27" t="s">
        <v>15</v>
      </c>
      <c r="B20" s="21" t="s">
        <v>68</v>
      </c>
      <c r="C20" s="24">
        <v>0</v>
      </c>
      <c r="D20" s="22">
        <v>1</v>
      </c>
      <c r="E20" s="22">
        <f>C20*D20</f>
        <v>0</v>
      </c>
      <c r="F20" s="22">
        <f t="shared" si="4"/>
        <v>0</v>
      </c>
      <c r="G20" s="28">
        <f t="shared" si="5"/>
        <v>0</v>
      </c>
    </row>
    <row r="21" spans="1:7" ht="15">
      <c r="A21" s="27"/>
      <c r="B21" s="21"/>
      <c r="C21" s="24"/>
      <c r="D21" s="22"/>
      <c r="E21" s="22"/>
      <c r="F21" s="22"/>
      <c r="G21" s="28"/>
    </row>
    <row r="22" spans="1:7" ht="15">
      <c r="A22" s="27"/>
      <c r="B22" s="21" t="s">
        <v>39</v>
      </c>
      <c r="C22" s="24"/>
      <c r="D22" s="22"/>
      <c r="E22" s="22"/>
      <c r="F22" s="22"/>
      <c r="G22" s="28"/>
    </row>
    <row r="23" spans="1:7" ht="15">
      <c r="A23" s="27" t="s">
        <v>16</v>
      </c>
      <c r="B23" s="21" t="s">
        <v>64</v>
      </c>
      <c r="C23" s="24">
        <v>0</v>
      </c>
      <c r="D23" s="22">
        <v>1</v>
      </c>
      <c r="E23" s="22">
        <f>C23*D23</f>
        <v>0</v>
      </c>
      <c r="F23" s="22">
        <f aca="true" t="shared" si="6" ref="F23:F25">E23*0.21</f>
        <v>0</v>
      </c>
      <c r="G23" s="28">
        <f aca="true" t="shared" si="7" ref="G23:G25">E23+F23</f>
        <v>0</v>
      </c>
    </row>
    <row r="24" spans="1:7" ht="15">
      <c r="A24" s="27" t="s">
        <v>7</v>
      </c>
      <c r="B24" s="21" t="s">
        <v>8</v>
      </c>
      <c r="C24" s="24">
        <v>0</v>
      </c>
      <c r="D24" s="22">
        <v>1</v>
      </c>
      <c r="E24" s="22">
        <f>C24*D24</f>
        <v>0</v>
      </c>
      <c r="F24" s="22">
        <f t="shared" si="6"/>
        <v>0</v>
      </c>
      <c r="G24" s="28">
        <f t="shared" si="7"/>
        <v>0</v>
      </c>
    </row>
    <row r="25" spans="1:7" ht="15">
      <c r="A25" s="27" t="s">
        <v>7</v>
      </c>
      <c r="B25" s="21" t="s">
        <v>17</v>
      </c>
      <c r="C25" s="24">
        <v>0</v>
      </c>
      <c r="D25" s="22">
        <v>1</v>
      </c>
      <c r="E25" s="22">
        <f>C25*D25</f>
        <v>0</v>
      </c>
      <c r="F25" s="22">
        <f t="shared" si="6"/>
        <v>0</v>
      </c>
      <c r="G25" s="28">
        <f t="shared" si="7"/>
        <v>0</v>
      </c>
    </row>
    <row r="26" spans="1:7" ht="15">
      <c r="A26" s="27"/>
      <c r="B26" s="21"/>
      <c r="C26" s="24"/>
      <c r="D26" s="22"/>
      <c r="E26" s="22"/>
      <c r="F26" s="22"/>
      <c r="G26" s="28"/>
    </row>
    <row r="27" spans="1:7" ht="15">
      <c r="A27" s="27"/>
      <c r="B27" s="21" t="s">
        <v>40</v>
      </c>
      <c r="C27" s="24"/>
      <c r="D27" s="22"/>
      <c r="E27" s="22"/>
      <c r="F27" s="22"/>
      <c r="G27" s="28"/>
    </row>
    <row r="28" spans="1:7" ht="15">
      <c r="A28" s="27" t="s">
        <v>18</v>
      </c>
      <c r="B28" s="21" t="s">
        <v>19</v>
      </c>
      <c r="C28" s="24">
        <v>0</v>
      </c>
      <c r="D28" s="22">
        <v>8</v>
      </c>
      <c r="E28" s="22">
        <f>C28*D28</f>
        <v>0</v>
      </c>
      <c r="F28" s="22">
        <f aca="true" t="shared" si="8" ref="F28:F30">E28*0.21</f>
        <v>0</v>
      </c>
      <c r="G28" s="28">
        <f aca="true" t="shared" si="9" ref="G28:G30">E28+F28</f>
        <v>0</v>
      </c>
    </row>
    <row r="29" spans="1:7" ht="30">
      <c r="A29" s="27" t="s">
        <v>20</v>
      </c>
      <c r="B29" s="25" t="s">
        <v>21</v>
      </c>
      <c r="C29" s="24">
        <v>0</v>
      </c>
      <c r="D29" s="22">
        <v>10</v>
      </c>
      <c r="E29" s="22">
        <f>C29*D29</f>
        <v>0</v>
      </c>
      <c r="F29" s="22">
        <f t="shared" si="8"/>
        <v>0</v>
      </c>
      <c r="G29" s="28">
        <f t="shared" si="9"/>
        <v>0</v>
      </c>
    </row>
    <row r="30" spans="1:7" ht="30">
      <c r="A30" s="27" t="s">
        <v>22</v>
      </c>
      <c r="B30" s="25" t="s">
        <v>23</v>
      </c>
      <c r="C30" s="24">
        <v>0</v>
      </c>
      <c r="D30" s="22">
        <v>10</v>
      </c>
      <c r="E30" s="22">
        <f>C30*D30</f>
        <v>0</v>
      </c>
      <c r="F30" s="22">
        <f t="shared" si="8"/>
        <v>0</v>
      </c>
      <c r="G30" s="28">
        <f t="shared" si="9"/>
        <v>0</v>
      </c>
    </row>
    <row r="31" spans="1:7" ht="15">
      <c r="A31" s="27"/>
      <c r="B31" s="21"/>
      <c r="C31" s="24"/>
      <c r="D31" s="22"/>
      <c r="E31" s="22"/>
      <c r="F31" s="22"/>
      <c r="G31" s="28"/>
    </row>
    <row r="32" spans="1:7" ht="15">
      <c r="A32" s="27"/>
      <c r="B32" s="21" t="s">
        <v>41</v>
      </c>
      <c r="C32" s="24"/>
      <c r="D32" s="22"/>
      <c r="E32" s="22"/>
      <c r="F32" s="22"/>
      <c r="G32" s="28"/>
    </row>
    <row r="33" spans="1:7" ht="15">
      <c r="A33" s="27" t="s">
        <v>18</v>
      </c>
      <c r="B33" s="21" t="s">
        <v>24</v>
      </c>
      <c r="C33" s="24">
        <v>0</v>
      </c>
      <c r="D33" s="22">
        <v>4</v>
      </c>
      <c r="E33" s="22">
        <f>C33*D33</f>
        <v>0</v>
      </c>
      <c r="F33" s="22">
        <f aca="true" t="shared" si="10" ref="F33:F35">E33*0.21</f>
        <v>0</v>
      </c>
      <c r="G33" s="28">
        <f aca="true" t="shared" si="11" ref="G33:G35">E33+F33</f>
        <v>0</v>
      </c>
    </row>
    <row r="34" spans="1:7" ht="30">
      <c r="A34" s="27" t="s">
        <v>20</v>
      </c>
      <c r="B34" s="25" t="s">
        <v>21</v>
      </c>
      <c r="C34" s="24">
        <v>0</v>
      </c>
      <c r="D34" s="22">
        <v>4</v>
      </c>
      <c r="E34" s="22">
        <f>C34*D34</f>
        <v>0</v>
      </c>
      <c r="F34" s="22">
        <f t="shared" si="10"/>
        <v>0</v>
      </c>
      <c r="G34" s="28">
        <f t="shared" si="11"/>
        <v>0</v>
      </c>
    </row>
    <row r="35" spans="1:7" ht="30">
      <c r="A35" s="27" t="s">
        <v>22</v>
      </c>
      <c r="B35" s="25" t="s">
        <v>23</v>
      </c>
      <c r="C35" s="24">
        <v>0</v>
      </c>
      <c r="D35" s="22">
        <v>6</v>
      </c>
      <c r="E35" s="22">
        <f>C35*D35</f>
        <v>0</v>
      </c>
      <c r="F35" s="22">
        <f t="shared" si="10"/>
        <v>0</v>
      </c>
      <c r="G35" s="28">
        <f t="shared" si="11"/>
        <v>0</v>
      </c>
    </row>
    <row r="36" spans="1:7" ht="15">
      <c r="A36" s="27"/>
      <c r="B36" s="21"/>
      <c r="C36" s="24"/>
      <c r="D36" s="22"/>
      <c r="E36" s="22"/>
      <c r="F36" s="22"/>
      <c r="G36" s="28"/>
    </row>
    <row r="37" spans="1:7" ht="15">
      <c r="A37" s="27"/>
      <c r="B37" s="20" t="s">
        <v>42</v>
      </c>
      <c r="C37" s="24"/>
      <c r="D37" s="22"/>
      <c r="E37" s="22"/>
      <c r="F37" s="22"/>
      <c r="G37" s="28"/>
    </row>
    <row r="38" spans="1:7" ht="30">
      <c r="A38" s="27" t="s">
        <v>10</v>
      </c>
      <c r="B38" s="25" t="s">
        <v>67</v>
      </c>
      <c r="C38" s="24">
        <v>0</v>
      </c>
      <c r="D38" s="22">
        <v>1</v>
      </c>
      <c r="E38" s="22">
        <f>C38*D38</f>
        <v>0</v>
      </c>
      <c r="F38" s="22">
        <f aca="true" t="shared" si="12" ref="F38:F39">E38*0.21</f>
        <v>0</v>
      </c>
      <c r="G38" s="28">
        <f aca="true" t="shared" si="13" ref="G38:G39">E38+F38</f>
        <v>0</v>
      </c>
    </row>
    <row r="39" spans="1:7" ht="15">
      <c r="A39" s="27" t="s">
        <v>7</v>
      </c>
      <c r="B39" s="21" t="s">
        <v>17</v>
      </c>
      <c r="C39" s="24">
        <v>0</v>
      </c>
      <c r="D39" s="22">
        <v>1</v>
      </c>
      <c r="E39" s="22">
        <f>C39*D39</f>
        <v>0</v>
      </c>
      <c r="F39" s="22">
        <f t="shared" si="12"/>
        <v>0</v>
      </c>
      <c r="G39" s="28">
        <f t="shared" si="13"/>
        <v>0</v>
      </c>
    </row>
    <row r="40" spans="1:7" ht="15">
      <c r="A40" s="27"/>
      <c r="B40" s="21"/>
      <c r="C40" s="24"/>
      <c r="D40" s="22"/>
      <c r="E40" s="22"/>
      <c r="F40" s="22"/>
      <c r="G40" s="28"/>
    </row>
    <row r="41" spans="1:7" ht="15">
      <c r="A41" s="27"/>
      <c r="B41" s="21" t="s">
        <v>43</v>
      </c>
      <c r="C41" s="24"/>
      <c r="D41" s="22"/>
      <c r="E41" s="22"/>
      <c r="F41" s="22"/>
      <c r="G41" s="28"/>
    </row>
    <row r="42" spans="1:7" ht="30">
      <c r="A42" s="27" t="s">
        <v>14</v>
      </c>
      <c r="B42" s="25" t="s">
        <v>25</v>
      </c>
      <c r="C42" s="24">
        <v>0</v>
      </c>
      <c r="D42" s="22">
        <v>2</v>
      </c>
      <c r="E42" s="22">
        <f>C42*D42</f>
        <v>0</v>
      </c>
      <c r="F42" s="22">
        <f aca="true" t="shared" si="14" ref="F42:F43">E42*0.21</f>
        <v>0</v>
      </c>
      <c r="G42" s="28">
        <f aca="true" t="shared" si="15" ref="G42:G43">E42+F42</f>
        <v>0</v>
      </c>
    </row>
    <row r="43" spans="1:7" ht="15">
      <c r="A43" s="27" t="s">
        <v>7</v>
      </c>
      <c r="B43" s="21" t="s">
        <v>17</v>
      </c>
      <c r="C43" s="24">
        <v>0</v>
      </c>
      <c r="D43" s="22">
        <v>4</v>
      </c>
      <c r="E43" s="22">
        <f>C43*D43</f>
        <v>0</v>
      </c>
      <c r="F43" s="22">
        <f t="shared" si="14"/>
        <v>0</v>
      </c>
      <c r="G43" s="28">
        <f t="shared" si="15"/>
        <v>0</v>
      </c>
    </row>
    <row r="44" spans="1:7" ht="15">
      <c r="A44" s="27"/>
      <c r="B44" s="21"/>
      <c r="C44" s="24"/>
      <c r="D44" s="22"/>
      <c r="E44" s="22"/>
      <c r="F44" s="22"/>
      <c r="G44" s="28"/>
    </row>
    <row r="45" spans="1:7" ht="15">
      <c r="A45" s="27"/>
      <c r="B45" s="21" t="s">
        <v>44</v>
      </c>
      <c r="C45" s="24"/>
      <c r="D45" s="22"/>
      <c r="E45" s="22"/>
      <c r="F45" s="22"/>
      <c r="G45" s="28"/>
    </row>
    <row r="46" spans="1:7" ht="15">
      <c r="A46" s="27" t="s">
        <v>26</v>
      </c>
      <c r="B46" s="21" t="s">
        <v>27</v>
      </c>
      <c r="C46" s="24">
        <v>0</v>
      </c>
      <c r="D46" s="22">
        <v>2</v>
      </c>
      <c r="E46" s="22">
        <f>C46*D46</f>
        <v>0</v>
      </c>
      <c r="F46" s="22">
        <f>E46*0.21</f>
        <v>0</v>
      </c>
      <c r="G46" s="28">
        <f>E46+F46</f>
        <v>0</v>
      </c>
    </row>
    <row r="47" spans="1:7" ht="15">
      <c r="A47" s="27"/>
      <c r="B47" s="21"/>
      <c r="C47" s="24"/>
      <c r="D47" s="22"/>
      <c r="E47" s="22"/>
      <c r="F47" s="22"/>
      <c r="G47" s="28"/>
    </row>
    <row r="48" spans="1:7" ht="15">
      <c r="A48" s="27"/>
      <c r="B48" s="21" t="s">
        <v>45</v>
      </c>
      <c r="C48" s="24"/>
      <c r="D48" s="22"/>
      <c r="E48" s="22"/>
      <c r="F48" s="22"/>
      <c r="G48" s="28"/>
    </row>
    <row r="49" spans="1:7" ht="15">
      <c r="A49" s="27" t="s">
        <v>28</v>
      </c>
      <c r="B49" s="21" t="s">
        <v>60</v>
      </c>
      <c r="C49" s="24">
        <v>0</v>
      </c>
      <c r="D49" s="22">
        <v>1</v>
      </c>
      <c r="E49" s="22">
        <f>C49*D49</f>
        <v>0</v>
      </c>
      <c r="F49" s="22">
        <f aca="true" t="shared" si="16" ref="F49:F51">E49*0.21</f>
        <v>0</v>
      </c>
      <c r="G49" s="28">
        <f aca="true" t="shared" si="17" ref="G49:G51">E49+F49</f>
        <v>0</v>
      </c>
    </row>
    <row r="50" spans="1:7" ht="15">
      <c r="A50" s="27" t="s">
        <v>28</v>
      </c>
      <c r="B50" s="21" t="s">
        <v>61</v>
      </c>
      <c r="C50" s="24">
        <v>0</v>
      </c>
      <c r="D50" s="22">
        <v>1</v>
      </c>
      <c r="E50" s="22">
        <f>C50*D50</f>
        <v>0</v>
      </c>
      <c r="F50" s="22">
        <f t="shared" si="16"/>
        <v>0</v>
      </c>
      <c r="G50" s="28">
        <f t="shared" si="17"/>
        <v>0</v>
      </c>
    </row>
    <row r="51" spans="1:7" ht="30">
      <c r="A51" s="27" t="s">
        <v>14</v>
      </c>
      <c r="B51" s="25" t="s">
        <v>29</v>
      </c>
      <c r="C51" s="24">
        <v>0</v>
      </c>
      <c r="D51" s="22">
        <v>1</v>
      </c>
      <c r="E51" s="22">
        <f>C51*D51</f>
        <v>0</v>
      </c>
      <c r="F51" s="22">
        <f t="shared" si="16"/>
        <v>0</v>
      </c>
      <c r="G51" s="28">
        <f t="shared" si="17"/>
        <v>0</v>
      </c>
    </row>
    <row r="52" spans="1:7" ht="15">
      <c r="A52" s="27"/>
      <c r="B52" s="21"/>
      <c r="C52" s="24"/>
      <c r="D52" s="22"/>
      <c r="E52" s="22"/>
      <c r="F52" s="22"/>
      <c r="G52" s="28"/>
    </row>
    <row r="53" spans="1:7" ht="15">
      <c r="A53" s="27"/>
      <c r="B53" s="21" t="s">
        <v>46</v>
      </c>
      <c r="C53" s="24"/>
      <c r="D53" s="22"/>
      <c r="E53" s="22"/>
      <c r="F53" s="22"/>
      <c r="G53" s="28"/>
    </row>
    <row r="54" spans="1:7" ht="30">
      <c r="A54" s="27" t="s">
        <v>30</v>
      </c>
      <c r="B54" s="25" t="s">
        <v>54</v>
      </c>
      <c r="C54" s="24">
        <v>0</v>
      </c>
      <c r="D54" s="22">
        <v>1</v>
      </c>
      <c r="E54" s="22">
        <f>C54*D54</f>
        <v>0</v>
      </c>
      <c r="F54" s="22">
        <f aca="true" t="shared" si="18" ref="F54:F55">E54*0.21</f>
        <v>0</v>
      </c>
      <c r="G54" s="28">
        <f aca="true" t="shared" si="19" ref="G54:G55">E54+F54</f>
        <v>0</v>
      </c>
    </row>
    <row r="55" spans="1:7" ht="15">
      <c r="A55" s="27" t="s">
        <v>31</v>
      </c>
      <c r="B55" s="21" t="s">
        <v>32</v>
      </c>
      <c r="C55" s="24">
        <v>0</v>
      </c>
      <c r="D55" s="22">
        <v>2</v>
      </c>
      <c r="E55" s="22">
        <f>C55*D55</f>
        <v>0</v>
      </c>
      <c r="F55" s="22">
        <f t="shared" si="18"/>
        <v>0</v>
      </c>
      <c r="G55" s="28">
        <f t="shared" si="19"/>
        <v>0</v>
      </c>
    </row>
    <row r="56" spans="1:7" ht="15">
      <c r="A56" s="27"/>
      <c r="B56" s="21"/>
      <c r="C56" s="24"/>
      <c r="D56" s="22"/>
      <c r="E56" s="22"/>
      <c r="F56" s="22"/>
      <c r="G56" s="28"/>
    </row>
    <row r="57" spans="1:7" ht="15">
      <c r="A57" s="27"/>
      <c r="B57" s="20" t="s">
        <v>47</v>
      </c>
      <c r="C57" s="24"/>
      <c r="D57" s="22"/>
      <c r="E57" s="22"/>
      <c r="F57" s="22"/>
      <c r="G57" s="28"/>
    </row>
    <row r="58" spans="1:7" ht="30">
      <c r="A58" s="27" t="s">
        <v>14</v>
      </c>
      <c r="B58" s="25" t="s">
        <v>29</v>
      </c>
      <c r="C58" s="24">
        <v>0</v>
      </c>
      <c r="D58" s="22">
        <v>1</v>
      </c>
      <c r="E58" s="22">
        <f>C58*D58</f>
        <v>0</v>
      </c>
      <c r="F58" s="22">
        <f aca="true" t="shared" si="20" ref="F58:F60">E58*0.21</f>
        <v>0</v>
      </c>
      <c r="G58" s="28">
        <f aca="true" t="shared" si="21" ref="G58:G60">E58+F58</f>
        <v>0</v>
      </c>
    </row>
    <row r="59" spans="1:7" ht="30">
      <c r="A59" s="27" t="s">
        <v>30</v>
      </c>
      <c r="B59" s="25" t="s">
        <v>54</v>
      </c>
      <c r="C59" s="24">
        <v>0</v>
      </c>
      <c r="D59" s="22">
        <v>1</v>
      </c>
      <c r="E59" s="22">
        <f>C59*D59</f>
        <v>0</v>
      </c>
      <c r="F59" s="22">
        <f t="shared" si="20"/>
        <v>0</v>
      </c>
      <c r="G59" s="28">
        <f t="shared" si="21"/>
        <v>0</v>
      </c>
    </row>
    <row r="60" spans="1:7" ht="15">
      <c r="A60" s="27" t="s">
        <v>31</v>
      </c>
      <c r="B60" s="21" t="s">
        <v>32</v>
      </c>
      <c r="C60" s="24">
        <v>0</v>
      </c>
      <c r="D60" s="22">
        <v>2</v>
      </c>
      <c r="E60" s="22">
        <f>C60*D60</f>
        <v>0</v>
      </c>
      <c r="F60" s="22">
        <f t="shared" si="20"/>
        <v>0</v>
      </c>
      <c r="G60" s="28">
        <f t="shared" si="21"/>
        <v>0</v>
      </c>
    </row>
    <row r="61" spans="1:7" ht="15">
      <c r="A61" s="27"/>
      <c r="B61" s="21"/>
      <c r="C61" s="24"/>
      <c r="D61" s="22"/>
      <c r="E61" s="22"/>
      <c r="F61" s="22"/>
      <c r="G61" s="28"/>
    </row>
    <row r="62" spans="1:7" ht="15">
      <c r="A62" s="27"/>
      <c r="B62" s="21" t="s">
        <v>48</v>
      </c>
      <c r="C62" s="24"/>
      <c r="D62" s="22"/>
      <c r="E62" s="22"/>
      <c r="F62" s="22"/>
      <c r="G62" s="28"/>
    </row>
    <row r="63" spans="1:7" ht="30">
      <c r="A63" s="27" t="s">
        <v>14</v>
      </c>
      <c r="B63" s="25" t="s">
        <v>29</v>
      </c>
      <c r="C63" s="24">
        <v>0</v>
      </c>
      <c r="D63" s="22">
        <v>1</v>
      </c>
      <c r="E63" s="22">
        <f>C63*D63</f>
        <v>0</v>
      </c>
      <c r="F63" s="22">
        <f aca="true" t="shared" si="22" ref="F63:F65">E63*0.21</f>
        <v>0</v>
      </c>
      <c r="G63" s="28">
        <f aca="true" t="shared" si="23" ref="G63:G65">E63+F63</f>
        <v>0</v>
      </c>
    </row>
    <row r="64" spans="1:7" ht="30">
      <c r="A64" s="27" t="s">
        <v>30</v>
      </c>
      <c r="B64" s="25" t="s">
        <v>55</v>
      </c>
      <c r="C64" s="24">
        <v>0</v>
      </c>
      <c r="D64" s="22">
        <v>1</v>
      </c>
      <c r="E64" s="22">
        <f>C64*D64</f>
        <v>0</v>
      </c>
      <c r="F64" s="22">
        <f t="shared" si="22"/>
        <v>0</v>
      </c>
      <c r="G64" s="28">
        <f t="shared" si="23"/>
        <v>0</v>
      </c>
    </row>
    <row r="65" spans="1:7" ht="15">
      <c r="A65" s="27" t="s">
        <v>31</v>
      </c>
      <c r="B65" s="21" t="s">
        <v>32</v>
      </c>
      <c r="C65" s="24">
        <v>0</v>
      </c>
      <c r="D65" s="22">
        <v>3</v>
      </c>
      <c r="E65" s="22">
        <f>C65*D65</f>
        <v>0</v>
      </c>
      <c r="F65" s="22">
        <f t="shared" si="22"/>
        <v>0</v>
      </c>
      <c r="G65" s="28">
        <f t="shared" si="23"/>
        <v>0</v>
      </c>
    </row>
    <row r="66" spans="1:7" ht="15">
      <c r="A66" s="27"/>
      <c r="B66" s="21"/>
      <c r="C66" s="24"/>
      <c r="D66" s="22"/>
      <c r="E66" s="22"/>
      <c r="F66" s="22"/>
      <c r="G66" s="28"/>
    </row>
    <row r="67" spans="1:7" ht="15">
      <c r="A67" s="27"/>
      <c r="B67" s="21" t="s">
        <v>49</v>
      </c>
      <c r="C67" s="24"/>
      <c r="D67" s="22"/>
      <c r="E67" s="22"/>
      <c r="F67" s="22"/>
      <c r="G67" s="28"/>
    </row>
    <row r="68" spans="1:7" ht="15">
      <c r="A68" s="27" t="s">
        <v>26</v>
      </c>
      <c r="B68" s="21" t="s">
        <v>27</v>
      </c>
      <c r="C68" s="24">
        <v>0</v>
      </c>
      <c r="D68" s="22">
        <v>1</v>
      </c>
      <c r="E68" s="22">
        <f>C68*D68</f>
        <v>0</v>
      </c>
      <c r="F68" s="22">
        <f aca="true" t="shared" si="24" ref="F68:F69">E68*0.21</f>
        <v>0</v>
      </c>
      <c r="G68" s="28">
        <f aca="true" t="shared" si="25" ref="G68:G69">E68+F68</f>
        <v>0</v>
      </c>
    </row>
    <row r="69" spans="1:7" ht="30">
      <c r="A69" s="27" t="s">
        <v>30</v>
      </c>
      <c r="B69" s="25" t="s">
        <v>56</v>
      </c>
      <c r="C69" s="24">
        <v>0</v>
      </c>
      <c r="D69" s="22">
        <v>1</v>
      </c>
      <c r="E69" s="22">
        <f>C69*D69</f>
        <v>0</v>
      </c>
      <c r="F69" s="22">
        <f t="shared" si="24"/>
        <v>0</v>
      </c>
      <c r="G69" s="28">
        <f t="shared" si="25"/>
        <v>0</v>
      </c>
    </row>
    <row r="70" spans="1:7" ht="15">
      <c r="A70" s="27"/>
      <c r="B70" s="21"/>
      <c r="C70" s="24"/>
      <c r="D70" s="22"/>
      <c r="E70" s="22"/>
      <c r="F70" s="22"/>
      <c r="G70" s="28"/>
    </row>
    <row r="71" spans="1:7" ht="15">
      <c r="A71" s="27"/>
      <c r="B71" s="21" t="s">
        <v>50</v>
      </c>
      <c r="C71" s="24"/>
      <c r="D71" s="22"/>
      <c r="E71" s="22"/>
      <c r="F71" s="22"/>
      <c r="G71" s="28"/>
    </row>
    <row r="72" spans="1:7" ht="30">
      <c r="A72" s="27" t="s">
        <v>18</v>
      </c>
      <c r="B72" s="25" t="s">
        <v>19</v>
      </c>
      <c r="C72" s="24">
        <v>0</v>
      </c>
      <c r="D72" s="22">
        <v>1</v>
      </c>
      <c r="E72" s="22">
        <f>C72*D72</f>
        <v>0</v>
      </c>
      <c r="F72" s="22">
        <f aca="true" t="shared" si="26" ref="F72:F74">E72*0.21</f>
        <v>0</v>
      </c>
      <c r="G72" s="28">
        <f aca="true" t="shared" si="27" ref="G72:G74">E72+F72</f>
        <v>0</v>
      </c>
    </row>
    <row r="73" spans="1:7" ht="30">
      <c r="A73" s="27" t="s">
        <v>22</v>
      </c>
      <c r="B73" s="25" t="s">
        <v>33</v>
      </c>
      <c r="C73" s="24">
        <v>0</v>
      </c>
      <c r="D73" s="22">
        <v>1</v>
      </c>
      <c r="E73" s="22">
        <f>C73*D73</f>
        <v>0</v>
      </c>
      <c r="F73" s="22">
        <f t="shared" si="26"/>
        <v>0</v>
      </c>
      <c r="G73" s="28">
        <f t="shared" si="27"/>
        <v>0</v>
      </c>
    </row>
    <row r="74" spans="1:7" ht="15.75" thickBot="1">
      <c r="A74" s="29" t="s">
        <v>34</v>
      </c>
      <c r="B74" s="30" t="s">
        <v>59</v>
      </c>
      <c r="C74" s="31">
        <v>0</v>
      </c>
      <c r="D74" s="26">
        <v>1</v>
      </c>
      <c r="E74" s="26">
        <f>C74*D74</f>
        <v>0</v>
      </c>
      <c r="F74" s="26">
        <f t="shared" si="26"/>
        <v>0</v>
      </c>
      <c r="G74" s="32">
        <f t="shared" si="27"/>
        <v>0</v>
      </c>
    </row>
    <row r="75" spans="1:7" ht="24.75" customHeight="1" thickTop="1">
      <c r="A75" s="2"/>
      <c r="B75" s="5" t="s">
        <v>51</v>
      </c>
      <c r="C75" s="3"/>
      <c r="D75" s="3"/>
      <c r="E75" s="4">
        <f>SUM(E4:E74)</f>
        <v>0</v>
      </c>
      <c r="F75" s="4">
        <f>SUM(F4:F74)</f>
        <v>0</v>
      </c>
      <c r="G75" s="4">
        <f>SUM(G4:G74)</f>
        <v>0</v>
      </c>
    </row>
  </sheetData>
  <mergeCells count="1">
    <mergeCell ref="A1:G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1"/>
  <sheetViews>
    <sheetView tabSelected="1" workbookViewId="0" topLeftCell="A142">
      <selection activeCell="B156" sqref="B156"/>
    </sheetView>
  </sheetViews>
  <sheetFormatPr defaultColWidth="9.140625" defaultRowHeight="15"/>
  <cols>
    <col min="1" max="1" width="14.421875" style="10" customWidth="1"/>
    <col min="2" max="2" width="127.28125" style="11" customWidth="1"/>
    <col min="3" max="3" width="24.140625" style="11" bestFit="1" customWidth="1"/>
    <col min="4" max="4" width="15.421875" style="11" customWidth="1"/>
    <col min="5" max="5" width="13.28125" style="11" customWidth="1"/>
    <col min="6" max="6" width="13.140625" style="11" customWidth="1"/>
    <col min="7" max="7" width="14.7109375" style="11" bestFit="1" customWidth="1"/>
    <col min="8" max="8" width="9.140625" style="54" customWidth="1"/>
  </cols>
  <sheetData>
    <row r="1" spans="1:7" ht="27" thickBot="1">
      <c r="A1" s="65" t="s">
        <v>70</v>
      </c>
      <c r="B1" s="66"/>
      <c r="C1" s="66"/>
      <c r="D1" s="66"/>
      <c r="E1" s="66"/>
      <c r="F1" s="66"/>
      <c r="G1" s="67"/>
    </row>
    <row r="2" spans="1:7" ht="19.5" thickTop="1">
      <c r="A2" s="43" t="s">
        <v>0</v>
      </c>
      <c r="B2" s="44" t="s">
        <v>1</v>
      </c>
      <c r="C2" s="44" t="s">
        <v>260</v>
      </c>
      <c r="D2" s="44" t="s">
        <v>71</v>
      </c>
      <c r="E2" s="44" t="s">
        <v>3</v>
      </c>
      <c r="F2" s="44" t="s">
        <v>5</v>
      </c>
      <c r="G2" s="45" t="s">
        <v>4</v>
      </c>
    </row>
    <row r="3" spans="1:7" ht="15">
      <c r="A3" s="46"/>
      <c r="B3" s="6" t="s">
        <v>72</v>
      </c>
      <c r="C3" s="7"/>
      <c r="D3" s="7"/>
      <c r="E3" s="7"/>
      <c r="F3" s="7"/>
      <c r="G3" s="47"/>
    </row>
    <row r="4" spans="1:7" ht="15">
      <c r="A4" s="46"/>
      <c r="B4" s="8" t="s">
        <v>73</v>
      </c>
      <c r="C4" s="9"/>
      <c r="D4" s="7"/>
      <c r="E4" s="7"/>
      <c r="F4" s="7"/>
      <c r="G4" s="47"/>
    </row>
    <row r="5" spans="1:7" s="15" customFormat="1" ht="42">
      <c r="A5" s="48" t="s">
        <v>74</v>
      </c>
      <c r="B5" s="12" t="s">
        <v>235</v>
      </c>
      <c r="C5" s="13">
        <v>0</v>
      </c>
      <c r="D5" s="14">
        <v>4</v>
      </c>
      <c r="E5" s="14">
        <f>C5*D5</f>
        <v>0</v>
      </c>
      <c r="F5" s="14">
        <f>E5*0.21</f>
        <v>0</v>
      </c>
      <c r="G5" s="49">
        <f>E5+F5</f>
        <v>0</v>
      </c>
    </row>
    <row r="6" spans="1:7" s="15" customFormat="1" ht="42">
      <c r="A6" s="48" t="s">
        <v>75</v>
      </c>
      <c r="B6" s="12" t="s">
        <v>236</v>
      </c>
      <c r="C6" s="13">
        <v>0</v>
      </c>
      <c r="D6" s="14">
        <v>5</v>
      </c>
      <c r="E6" s="14">
        <f>C6*D6</f>
        <v>0</v>
      </c>
      <c r="F6" s="14">
        <f>E6*0.21</f>
        <v>0</v>
      </c>
      <c r="G6" s="49">
        <f>E6+F6</f>
        <v>0</v>
      </c>
    </row>
    <row r="7" spans="1:7" s="15" customFormat="1" ht="15">
      <c r="A7" s="48"/>
      <c r="B7" s="40"/>
      <c r="C7" s="14"/>
      <c r="D7" s="14"/>
      <c r="E7" s="14"/>
      <c r="F7" s="14"/>
      <c r="G7" s="49"/>
    </row>
    <row r="8" spans="1:7" s="15" customFormat="1" ht="15">
      <c r="A8" s="48"/>
      <c r="B8" s="40" t="s">
        <v>76</v>
      </c>
      <c r="C8" s="14"/>
      <c r="D8" s="14"/>
      <c r="E8" s="14"/>
      <c r="F8" s="14"/>
      <c r="G8" s="49"/>
    </row>
    <row r="9" spans="1:7" s="15" customFormat="1" ht="42">
      <c r="A9" s="48" t="s">
        <v>77</v>
      </c>
      <c r="B9" s="12" t="s">
        <v>238</v>
      </c>
      <c r="C9" s="13">
        <v>0</v>
      </c>
      <c r="D9" s="14">
        <v>1</v>
      </c>
      <c r="E9" s="14">
        <f>C9*D9</f>
        <v>0</v>
      </c>
      <c r="F9" s="14">
        <f>E9*0.21</f>
        <v>0</v>
      </c>
      <c r="G9" s="49">
        <f>E9+F9</f>
        <v>0</v>
      </c>
    </row>
    <row r="10" spans="1:7" s="15" customFormat="1" ht="15">
      <c r="A10" s="48"/>
      <c r="B10" s="40"/>
      <c r="C10" s="14"/>
      <c r="D10" s="14"/>
      <c r="E10" s="14"/>
      <c r="F10" s="14"/>
      <c r="G10" s="49"/>
    </row>
    <row r="11" spans="1:7" s="15" customFormat="1" ht="15">
      <c r="A11" s="48"/>
      <c r="B11" s="41" t="s">
        <v>78</v>
      </c>
      <c r="C11" s="14"/>
      <c r="D11" s="14"/>
      <c r="E11" s="14"/>
      <c r="F11" s="14"/>
      <c r="G11" s="49"/>
    </row>
    <row r="12" spans="1:7" s="15" customFormat="1" ht="42">
      <c r="A12" s="48" t="s">
        <v>74</v>
      </c>
      <c r="B12" s="12" t="s">
        <v>237</v>
      </c>
      <c r="C12" s="13">
        <v>0</v>
      </c>
      <c r="D12" s="14">
        <v>2</v>
      </c>
      <c r="E12" s="14">
        <f aca="true" t="shared" si="0" ref="E12:E14">C12*D12</f>
        <v>0</v>
      </c>
      <c r="F12" s="14">
        <f aca="true" t="shared" si="1" ref="F12:F14">E12*0.21</f>
        <v>0</v>
      </c>
      <c r="G12" s="49">
        <f aca="true" t="shared" si="2" ref="G12:G14">E12+F12</f>
        <v>0</v>
      </c>
    </row>
    <row r="13" spans="1:7" s="15" customFormat="1" ht="42">
      <c r="A13" s="48" t="s">
        <v>75</v>
      </c>
      <c r="B13" s="12" t="s">
        <v>236</v>
      </c>
      <c r="C13" s="13">
        <v>0</v>
      </c>
      <c r="D13" s="14">
        <v>2</v>
      </c>
      <c r="E13" s="14">
        <f t="shared" si="0"/>
        <v>0</v>
      </c>
      <c r="F13" s="14">
        <f t="shared" si="1"/>
        <v>0</v>
      </c>
      <c r="G13" s="49">
        <f t="shared" si="2"/>
        <v>0</v>
      </c>
    </row>
    <row r="14" spans="1:7" s="15" customFormat="1" ht="168">
      <c r="A14" s="48" t="s">
        <v>79</v>
      </c>
      <c r="B14" s="42" t="s">
        <v>247</v>
      </c>
      <c r="C14" s="13">
        <v>0</v>
      </c>
      <c r="D14" s="14">
        <v>1</v>
      </c>
      <c r="E14" s="14">
        <f t="shared" si="0"/>
        <v>0</v>
      </c>
      <c r="F14" s="14">
        <f t="shared" si="1"/>
        <v>0</v>
      </c>
      <c r="G14" s="49">
        <f t="shared" si="2"/>
        <v>0</v>
      </c>
    </row>
    <row r="15" spans="1:7" s="15" customFormat="1" ht="15">
      <c r="A15" s="48"/>
      <c r="B15" s="40"/>
      <c r="C15" s="14"/>
      <c r="D15" s="14"/>
      <c r="E15" s="14"/>
      <c r="F15" s="14"/>
      <c r="G15" s="49"/>
    </row>
    <row r="16" spans="1:7" s="15" customFormat="1" ht="15">
      <c r="A16" s="48"/>
      <c r="B16" s="40" t="s">
        <v>80</v>
      </c>
      <c r="C16" s="14"/>
      <c r="D16" s="14"/>
      <c r="E16" s="14"/>
      <c r="F16" s="14"/>
      <c r="G16" s="49"/>
    </row>
    <row r="17" spans="1:7" s="15" customFormat="1" ht="42">
      <c r="A17" s="48" t="s">
        <v>81</v>
      </c>
      <c r="B17" s="12" t="s">
        <v>168</v>
      </c>
      <c r="C17" s="13">
        <v>0</v>
      </c>
      <c r="D17" s="14">
        <v>2</v>
      </c>
      <c r="E17" s="14">
        <f aca="true" t="shared" si="3" ref="E17:E18">C17*D17</f>
        <v>0</v>
      </c>
      <c r="F17" s="14">
        <f aca="true" t="shared" si="4" ref="F17:F18">E17*0.21</f>
        <v>0</v>
      </c>
      <c r="G17" s="49">
        <f aca="true" t="shared" si="5" ref="G17:G18">E17+F17</f>
        <v>0</v>
      </c>
    </row>
    <row r="18" spans="1:7" s="15" customFormat="1" ht="42">
      <c r="A18" s="48" t="s">
        <v>82</v>
      </c>
      <c r="B18" s="12" t="s">
        <v>169</v>
      </c>
      <c r="C18" s="13">
        <v>0</v>
      </c>
      <c r="D18" s="14">
        <v>1</v>
      </c>
      <c r="E18" s="14">
        <f t="shared" si="3"/>
        <v>0</v>
      </c>
      <c r="F18" s="14">
        <f t="shared" si="4"/>
        <v>0</v>
      </c>
      <c r="G18" s="49">
        <f t="shared" si="5"/>
        <v>0</v>
      </c>
    </row>
    <row r="19" spans="1:7" s="15" customFormat="1" ht="15">
      <c r="A19" s="48"/>
      <c r="B19" s="40"/>
      <c r="C19" s="14"/>
      <c r="D19" s="14"/>
      <c r="E19" s="14"/>
      <c r="F19" s="14"/>
      <c r="G19" s="49"/>
    </row>
    <row r="20" spans="1:7" s="15" customFormat="1" ht="15">
      <c r="A20" s="48"/>
      <c r="B20" s="41" t="s">
        <v>83</v>
      </c>
      <c r="C20" s="14"/>
      <c r="D20" s="14"/>
      <c r="E20" s="14"/>
      <c r="F20" s="14"/>
      <c r="G20" s="49"/>
    </row>
    <row r="21" spans="1:7" s="15" customFormat="1" ht="42">
      <c r="A21" s="48" t="s">
        <v>81</v>
      </c>
      <c r="B21" s="12" t="s">
        <v>168</v>
      </c>
      <c r="C21" s="13">
        <v>0</v>
      </c>
      <c r="D21" s="14">
        <v>1</v>
      </c>
      <c r="E21" s="14">
        <f aca="true" t="shared" si="6" ref="E21:E23">C21*D21</f>
        <v>0</v>
      </c>
      <c r="F21" s="14">
        <f aca="true" t="shared" si="7" ref="F21:F23">E21*0.21</f>
        <v>0</v>
      </c>
      <c r="G21" s="49">
        <f aca="true" t="shared" si="8" ref="G21:G23">E21+F21</f>
        <v>0</v>
      </c>
    </row>
    <row r="22" spans="1:7" s="15" customFormat="1" ht="42">
      <c r="A22" s="48" t="s">
        <v>82</v>
      </c>
      <c r="B22" s="12" t="s">
        <v>169</v>
      </c>
      <c r="C22" s="13">
        <v>0</v>
      </c>
      <c r="D22" s="14">
        <v>1</v>
      </c>
      <c r="E22" s="14">
        <f t="shared" si="6"/>
        <v>0</v>
      </c>
      <c r="F22" s="14">
        <f t="shared" si="7"/>
        <v>0</v>
      </c>
      <c r="G22" s="49">
        <f t="shared" si="8"/>
        <v>0</v>
      </c>
    </row>
    <row r="23" spans="1:7" s="15" customFormat="1" ht="15">
      <c r="A23" s="48" t="s">
        <v>84</v>
      </c>
      <c r="B23" s="40" t="s">
        <v>170</v>
      </c>
      <c r="C23" s="13">
        <v>0</v>
      </c>
      <c r="D23" s="14">
        <v>2</v>
      </c>
      <c r="E23" s="14">
        <f t="shared" si="6"/>
        <v>0</v>
      </c>
      <c r="F23" s="14">
        <f t="shared" si="7"/>
        <v>0</v>
      </c>
      <c r="G23" s="49">
        <f t="shared" si="8"/>
        <v>0</v>
      </c>
    </row>
    <row r="24" spans="1:7" s="15" customFormat="1" ht="15">
      <c r="A24" s="48"/>
      <c r="B24" s="40"/>
      <c r="C24" s="14"/>
      <c r="D24" s="14"/>
      <c r="E24" s="14"/>
      <c r="F24" s="14"/>
      <c r="G24" s="49"/>
    </row>
    <row r="25" spans="1:7" s="15" customFormat="1" ht="15">
      <c r="A25" s="48"/>
      <c r="B25" s="40" t="s">
        <v>85</v>
      </c>
      <c r="C25" s="14"/>
      <c r="D25" s="14"/>
      <c r="E25" s="14"/>
      <c r="F25" s="14"/>
      <c r="G25" s="49"/>
    </row>
    <row r="26" spans="1:7" s="15" customFormat="1" ht="42">
      <c r="A26" s="48" t="s">
        <v>86</v>
      </c>
      <c r="B26" s="12" t="s">
        <v>172</v>
      </c>
      <c r="C26" s="13">
        <v>0</v>
      </c>
      <c r="D26" s="14">
        <v>6</v>
      </c>
      <c r="E26" s="14">
        <f>C26*D26</f>
        <v>0</v>
      </c>
      <c r="F26" s="14">
        <f>E26*0.21</f>
        <v>0</v>
      </c>
      <c r="G26" s="49">
        <f>E26+F26</f>
        <v>0</v>
      </c>
    </row>
    <row r="27" spans="1:7" s="15" customFormat="1" ht="15">
      <c r="A27" s="48"/>
      <c r="B27" s="40"/>
      <c r="C27" s="14"/>
      <c r="D27" s="14"/>
      <c r="E27" s="14"/>
      <c r="F27" s="14"/>
      <c r="G27" s="49"/>
    </row>
    <row r="28" spans="1:7" s="15" customFormat="1" ht="15">
      <c r="A28" s="48"/>
      <c r="B28" s="41" t="s">
        <v>87</v>
      </c>
      <c r="C28" s="14"/>
      <c r="D28" s="14"/>
      <c r="E28" s="14"/>
      <c r="F28" s="14"/>
      <c r="G28" s="49"/>
    </row>
    <row r="29" spans="1:7" s="15" customFormat="1" ht="42">
      <c r="A29" s="48" t="s">
        <v>88</v>
      </c>
      <c r="B29" s="12" t="s">
        <v>259</v>
      </c>
      <c r="C29" s="13">
        <v>0</v>
      </c>
      <c r="D29" s="14">
        <v>1</v>
      </c>
      <c r="E29" s="14">
        <f aca="true" t="shared" si="9" ref="E29:E34">C29*D29</f>
        <v>0</v>
      </c>
      <c r="F29" s="14">
        <f aca="true" t="shared" si="10" ref="F29:F34">E29*0.21</f>
        <v>0</v>
      </c>
      <c r="G29" s="49">
        <f aca="true" t="shared" si="11" ref="G29:G34">E29+F29</f>
        <v>0</v>
      </c>
    </row>
    <row r="30" spans="1:7" s="15" customFormat="1" ht="42">
      <c r="A30" s="48" t="s">
        <v>89</v>
      </c>
      <c r="B30" s="12" t="s">
        <v>174</v>
      </c>
      <c r="C30" s="13">
        <v>0</v>
      </c>
      <c r="D30" s="14">
        <v>2</v>
      </c>
      <c r="E30" s="14">
        <f t="shared" si="9"/>
        <v>0</v>
      </c>
      <c r="F30" s="14">
        <f t="shared" si="10"/>
        <v>0</v>
      </c>
      <c r="G30" s="49">
        <f t="shared" si="11"/>
        <v>0</v>
      </c>
    </row>
    <row r="31" spans="1:7" s="15" customFormat="1" ht="15">
      <c r="A31" s="48" t="s">
        <v>90</v>
      </c>
      <c r="B31" s="40" t="s">
        <v>175</v>
      </c>
      <c r="C31" s="13">
        <v>0</v>
      </c>
      <c r="D31" s="14">
        <v>1</v>
      </c>
      <c r="E31" s="14">
        <f t="shared" si="9"/>
        <v>0</v>
      </c>
      <c r="F31" s="14">
        <f t="shared" si="10"/>
        <v>0</v>
      </c>
      <c r="G31" s="49">
        <f t="shared" si="11"/>
        <v>0</v>
      </c>
    </row>
    <row r="32" spans="1:7" s="15" customFormat="1" ht="42">
      <c r="A32" s="48" t="s">
        <v>91</v>
      </c>
      <c r="B32" s="12" t="s">
        <v>176</v>
      </c>
      <c r="C32" s="13">
        <v>0</v>
      </c>
      <c r="D32" s="14">
        <v>1</v>
      </c>
      <c r="E32" s="14">
        <f t="shared" si="9"/>
        <v>0</v>
      </c>
      <c r="F32" s="14">
        <f t="shared" si="10"/>
        <v>0</v>
      </c>
      <c r="G32" s="49">
        <f t="shared" si="11"/>
        <v>0</v>
      </c>
    </row>
    <row r="33" spans="1:7" s="15" customFormat="1" ht="42">
      <c r="A33" s="48" t="s">
        <v>249</v>
      </c>
      <c r="B33" s="42" t="s">
        <v>248</v>
      </c>
      <c r="C33" s="13">
        <v>0</v>
      </c>
      <c r="D33" s="14">
        <v>1</v>
      </c>
      <c r="E33" s="14">
        <f t="shared" si="9"/>
        <v>0</v>
      </c>
      <c r="F33" s="14">
        <f t="shared" si="10"/>
        <v>0</v>
      </c>
      <c r="G33" s="49">
        <f t="shared" si="11"/>
        <v>0</v>
      </c>
    </row>
    <row r="34" spans="1:7" s="15" customFormat="1" ht="42">
      <c r="A34" s="48" t="s">
        <v>250</v>
      </c>
      <c r="B34" s="42" t="s">
        <v>251</v>
      </c>
      <c r="C34" s="13">
        <v>0</v>
      </c>
      <c r="D34" s="14">
        <v>1</v>
      </c>
      <c r="E34" s="14">
        <f t="shared" si="9"/>
        <v>0</v>
      </c>
      <c r="F34" s="14">
        <f t="shared" si="10"/>
        <v>0</v>
      </c>
      <c r="G34" s="49">
        <f t="shared" si="11"/>
        <v>0</v>
      </c>
    </row>
    <row r="35" spans="1:7" s="15" customFormat="1" ht="15">
      <c r="A35" s="48"/>
      <c r="B35" s="12"/>
      <c r="C35" s="13"/>
      <c r="D35" s="14"/>
      <c r="E35" s="14"/>
      <c r="F35" s="14"/>
      <c r="G35" s="49"/>
    </row>
    <row r="36" spans="1:7" s="15" customFormat="1" ht="15">
      <c r="A36" s="48"/>
      <c r="B36" s="41" t="s">
        <v>92</v>
      </c>
      <c r="C36" s="14"/>
      <c r="D36" s="14"/>
      <c r="E36" s="14"/>
      <c r="F36" s="14"/>
      <c r="G36" s="49"/>
    </row>
    <row r="37" spans="1:7" s="15" customFormat="1" ht="15">
      <c r="A37" s="48" t="s">
        <v>90</v>
      </c>
      <c r="B37" s="40" t="s">
        <v>175</v>
      </c>
      <c r="C37" s="13">
        <v>0</v>
      </c>
      <c r="D37" s="14">
        <v>1</v>
      </c>
      <c r="E37" s="14">
        <f aca="true" t="shared" si="12" ref="E37:E42">C37*D37</f>
        <v>0</v>
      </c>
      <c r="F37" s="14">
        <f aca="true" t="shared" si="13" ref="F37:F42">E37*0.21</f>
        <v>0</v>
      </c>
      <c r="G37" s="49">
        <f aca="true" t="shared" si="14" ref="G37:G42">E37+F37</f>
        <v>0</v>
      </c>
    </row>
    <row r="38" spans="1:7" s="15" customFormat="1" ht="42">
      <c r="A38" s="48" t="s">
        <v>93</v>
      </c>
      <c r="B38" s="12" t="s">
        <v>180</v>
      </c>
      <c r="C38" s="13">
        <v>0</v>
      </c>
      <c r="D38" s="14">
        <v>2</v>
      </c>
      <c r="E38" s="14">
        <f t="shared" si="12"/>
        <v>0</v>
      </c>
      <c r="F38" s="14">
        <f t="shared" si="13"/>
        <v>0</v>
      </c>
      <c r="G38" s="49">
        <f t="shared" si="14"/>
        <v>0</v>
      </c>
    </row>
    <row r="39" spans="1:7" s="15" customFormat="1" ht="42">
      <c r="A39" s="48" t="s">
        <v>94</v>
      </c>
      <c r="B39" s="12" t="s">
        <v>181</v>
      </c>
      <c r="C39" s="13">
        <v>0</v>
      </c>
      <c r="D39" s="14">
        <v>1</v>
      </c>
      <c r="E39" s="14">
        <f t="shared" si="12"/>
        <v>0</v>
      </c>
      <c r="F39" s="14">
        <f t="shared" si="13"/>
        <v>0</v>
      </c>
      <c r="G39" s="49">
        <f t="shared" si="14"/>
        <v>0</v>
      </c>
    </row>
    <row r="40" spans="1:7" s="15" customFormat="1" ht="42">
      <c r="A40" s="48" t="s">
        <v>95</v>
      </c>
      <c r="B40" s="12" t="s">
        <v>183</v>
      </c>
      <c r="C40" s="13">
        <v>0</v>
      </c>
      <c r="D40" s="14">
        <v>1</v>
      </c>
      <c r="E40" s="14">
        <f t="shared" si="12"/>
        <v>0</v>
      </c>
      <c r="F40" s="14">
        <f t="shared" si="13"/>
        <v>0</v>
      </c>
      <c r="G40" s="49">
        <f t="shared" si="14"/>
        <v>0</v>
      </c>
    </row>
    <row r="41" spans="1:7" s="15" customFormat="1" ht="42">
      <c r="A41" s="48" t="s">
        <v>96</v>
      </c>
      <c r="B41" s="12" t="s">
        <v>184</v>
      </c>
      <c r="C41" s="13">
        <v>0</v>
      </c>
      <c r="D41" s="14">
        <v>1</v>
      </c>
      <c r="E41" s="14">
        <f t="shared" si="12"/>
        <v>0</v>
      </c>
      <c r="F41" s="14">
        <f t="shared" si="13"/>
        <v>0</v>
      </c>
      <c r="G41" s="49">
        <f t="shared" si="14"/>
        <v>0</v>
      </c>
    </row>
    <row r="42" spans="1:7" s="15" customFormat="1" ht="42">
      <c r="A42" s="48" t="s">
        <v>97</v>
      </c>
      <c r="B42" s="12" t="s">
        <v>185</v>
      </c>
      <c r="C42" s="13">
        <v>0</v>
      </c>
      <c r="D42" s="14">
        <v>1</v>
      </c>
      <c r="E42" s="14">
        <f t="shared" si="12"/>
        <v>0</v>
      </c>
      <c r="F42" s="14">
        <f t="shared" si="13"/>
        <v>0</v>
      </c>
      <c r="G42" s="49">
        <f t="shared" si="14"/>
        <v>0</v>
      </c>
    </row>
    <row r="43" spans="1:7" s="15" customFormat="1" ht="15">
      <c r="A43" s="48"/>
      <c r="B43" s="40"/>
      <c r="C43" s="14"/>
      <c r="D43" s="14"/>
      <c r="E43" s="14"/>
      <c r="F43" s="14"/>
      <c r="G43" s="49"/>
    </row>
    <row r="44" spans="1:7" s="15" customFormat="1" ht="15">
      <c r="A44" s="48"/>
      <c r="B44" s="41" t="s">
        <v>98</v>
      </c>
      <c r="C44" s="14"/>
      <c r="D44" s="14"/>
      <c r="E44" s="14"/>
      <c r="F44" s="14"/>
      <c r="G44" s="49"/>
    </row>
    <row r="45" spans="1:7" s="15" customFormat="1" ht="15">
      <c r="A45" s="48" t="s">
        <v>90</v>
      </c>
      <c r="B45" s="40" t="s">
        <v>175</v>
      </c>
      <c r="C45" s="13">
        <v>0</v>
      </c>
      <c r="D45" s="14">
        <v>1</v>
      </c>
      <c r="E45" s="14">
        <f aca="true" t="shared" si="15" ref="E45:E55">C45*D45</f>
        <v>0</v>
      </c>
      <c r="F45" s="14">
        <f aca="true" t="shared" si="16" ref="F45:F55">E45*0.21</f>
        <v>0</v>
      </c>
      <c r="G45" s="49">
        <f aca="true" t="shared" si="17" ref="G45:G55">E45+F45</f>
        <v>0</v>
      </c>
    </row>
    <row r="46" spans="1:7" s="15" customFormat="1" ht="15">
      <c r="A46" s="48" t="s">
        <v>99</v>
      </c>
      <c r="B46" s="40" t="s">
        <v>189</v>
      </c>
      <c r="C46" s="13">
        <v>0</v>
      </c>
      <c r="D46" s="14">
        <v>1</v>
      </c>
      <c r="E46" s="14">
        <f t="shared" si="15"/>
        <v>0</v>
      </c>
      <c r="F46" s="14">
        <f t="shared" si="16"/>
        <v>0</v>
      </c>
      <c r="G46" s="49">
        <f t="shared" si="17"/>
        <v>0</v>
      </c>
    </row>
    <row r="47" spans="1:7" s="15" customFormat="1" ht="15">
      <c r="A47" s="48" t="s">
        <v>100</v>
      </c>
      <c r="B47" s="40" t="s">
        <v>190</v>
      </c>
      <c r="C47" s="13">
        <v>0</v>
      </c>
      <c r="D47" s="14">
        <v>1</v>
      </c>
      <c r="E47" s="14">
        <f t="shared" si="15"/>
        <v>0</v>
      </c>
      <c r="F47" s="14">
        <f t="shared" si="16"/>
        <v>0</v>
      </c>
      <c r="G47" s="49">
        <f t="shared" si="17"/>
        <v>0</v>
      </c>
    </row>
    <row r="48" spans="1:7" s="15" customFormat="1" ht="15">
      <c r="A48" s="48" t="s">
        <v>101</v>
      </c>
      <c r="B48" s="12" t="s">
        <v>192</v>
      </c>
      <c r="C48" s="13">
        <v>0</v>
      </c>
      <c r="D48" s="14">
        <v>1</v>
      </c>
      <c r="E48" s="14">
        <f t="shared" si="15"/>
        <v>0</v>
      </c>
      <c r="F48" s="14">
        <f t="shared" si="16"/>
        <v>0</v>
      </c>
      <c r="G48" s="49">
        <f t="shared" si="17"/>
        <v>0</v>
      </c>
    </row>
    <row r="49" spans="1:7" s="15" customFormat="1" ht="42">
      <c r="A49" s="48" t="s">
        <v>102</v>
      </c>
      <c r="B49" s="12" t="s">
        <v>193</v>
      </c>
      <c r="C49" s="13">
        <v>0</v>
      </c>
      <c r="D49" s="14">
        <v>1</v>
      </c>
      <c r="E49" s="14">
        <f t="shared" si="15"/>
        <v>0</v>
      </c>
      <c r="F49" s="14">
        <f t="shared" si="16"/>
        <v>0</v>
      </c>
      <c r="G49" s="49">
        <f t="shared" si="17"/>
        <v>0</v>
      </c>
    </row>
    <row r="50" spans="1:7" s="15" customFormat="1" ht="42">
      <c r="A50" s="48" t="s">
        <v>103</v>
      </c>
      <c r="B50" s="12" t="s">
        <v>194</v>
      </c>
      <c r="C50" s="13">
        <v>0</v>
      </c>
      <c r="D50" s="14">
        <v>1</v>
      </c>
      <c r="E50" s="14">
        <f t="shared" si="15"/>
        <v>0</v>
      </c>
      <c r="F50" s="14">
        <f t="shared" si="16"/>
        <v>0</v>
      </c>
      <c r="G50" s="49">
        <f t="shared" si="17"/>
        <v>0</v>
      </c>
    </row>
    <row r="51" spans="1:7" s="15" customFormat="1" ht="15">
      <c r="A51" s="48" t="s">
        <v>104</v>
      </c>
      <c r="B51" s="40" t="s">
        <v>198</v>
      </c>
      <c r="C51" s="13">
        <v>0</v>
      </c>
      <c r="D51" s="14">
        <v>1</v>
      </c>
      <c r="E51" s="14">
        <f t="shared" si="15"/>
        <v>0</v>
      </c>
      <c r="F51" s="14">
        <f t="shared" si="16"/>
        <v>0</v>
      </c>
      <c r="G51" s="49">
        <f t="shared" si="17"/>
        <v>0</v>
      </c>
    </row>
    <row r="52" spans="1:7" s="15" customFormat="1" ht="15">
      <c r="A52" s="48" t="s">
        <v>105</v>
      </c>
      <c r="B52" s="40" t="s">
        <v>199</v>
      </c>
      <c r="C52" s="13">
        <v>0</v>
      </c>
      <c r="D52" s="14">
        <v>1</v>
      </c>
      <c r="E52" s="14">
        <f t="shared" si="15"/>
        <v>0</v>
      </c>
      <c r="F52" s="14">
        <f t="shared" si="16"/>
        <v>0</v>
      </c>
      <c r="G52" s="49">
        <f t="shared" si="17"/>
        <v>0</v>
      </c>
    </row>
    <row r="53" spans="1:7" s="15" customFormat="1" ht="15">
      <c r="A53" s="48" t="s">
        <v>106</v>
      </c>
      <c r="B53" s="40" t="s">
        <v>200</v>
      </c>
      <c r="C53" s="13">
        <v>0</v>
      </c>
      <c r="D53" s="14">
        <v>1</v>
      </c>
      <c r="E53" s="14">
        <f t="shared" si="15"/>
        <v>0</v>
      </c>
      <c r="F53" s="14">
        <f t="shared" si="16"/>
        <v>0</v>
      </c>
      <c r="G53" s="49">
        <f t="shared" si="17"/>
        <v>0</v>
      </c>
    </row>
    <row r="54" spans="1:7" s="15" customFormat="1" ht="42">
      <c r="A54" s="48" t="s">
        <v>94</v>
      </c>
      <c r="B54" s="12" t="s">
        <v>182</v>
      </c>
      <c r="C54" s="13">
        <v>0</v>
      </c>
      <c r="D54" s="14">
        <v>1</v>
      </c>
      <c r="E54" s="14">
        <f t="shared" si="15"/>
        <v>0</v>
      </c>
      <c r="F54" s="14">
        <f t="shared" si="16"/>
        <v>0</v>
      </c>
      <c r="G54" s="49">
        <f t="shared" si="17"/>
        <v>0</v>
      </c>
    </row>
    <row r="55" spans="1:7" s="15" customFormat="1" ht="42">
      <c r="A55" s="48" t="s">
        <v>88</v>
      </c>
      <c r="B55" s="12" t="s">
        <v>173</v>
      </c>
      <c r="C55" s="13">
        <v>0</v>
      </c>
      <c r="D55" s="14">
        <v>1</v>
      </c>
      <c r="E55" s="14">
        <f t="shared" si="15"/>
        <v>0</v>
      </c>
      <c r="F55" s="14">
        <f t="shared" si="16"/>
        <v>0</v>
      </c>
      <c r="G55" s="49">
        <f t="shared" si="17"/>
        <v>0</v>
      </c>
    </row>
    <row r="56" spans="1:7" s="15" customFormat="1" ht="42">
      <c r="A56" s="48" t="s">
        <v>107</v>
      </c>
      <c r="B56" s="12" t="s">
        <v>201</v>
      </c>
      <c r="C56" s="13">
        <v>0</v>
      </c>
      <c r="D56" s="14">
        <v>1</v>
      </c>
      <c r="E56" s="14">
        <f>C56*D56</f>
        <v>0</v>
      </c>
      <c r="F56" s="14">
        <f>E56*0.21</f>
        <v>0</v>
      </c>
      <c r="G56" s="49">
        <f>E56+F56</f>
        <v>0</v>
      </c>
    </row>
    <row r="57" spans="1:7" s="15" customFormat="1" ht="15">
      <c r="A57" s="48"/>
      <c r="B57" s="40"/>
      <c r="C57" s="14"/>
      <c r="D57" s="14"/>
      <c r="E57" s="14"/>
      <c r="F57" s="14"/>
      <c r="G57" s="49"/>
    </row>
    <row r="58" spans="1:7" s="15" customFormat="1" ht="15">
      <c r="A58" s="48"/>
      <c r="B58" s="40" t="s">
        <v>108</v>
      </c>
      <c r="C58" s="14"/>
      <c r="D58" s="14"/>
      <c r="E58" s="14"/>
      <c r="F58" s="14"/>
      <c r="G58" s="49"/>
    </row>
    <row r="59" spans="1:7" s="15" customFormat="1" ht="15">
      <c r="A59" s="48" t="s">
        <v>90</v>
      </c>
      <c r="B59" s="40" t="s">
        <v>175</v>
      </c>
      <c r="C59" s="13">
        <v>0</v>
      </c>
      <c r="D59" s="14">
        <v>1</v>
      </c>
      <c r="E59" s="14">
        <f aca="true" t="shared" si="18" ref="E59:E67">C59*D59</f>
        <v>0</v>
      </c>
      <c r="F59" s="14">
        <f aca="true" t="shared" si="19" ref="F59:F67">E59*0.21</f>
        <v>0</v>
      </c>
      <c r="G59" s="49">
        <f aca="true" t="shared" si="20" ref="G59:G67">E59+F59</f>
        <v>0</v>
      </c>
    </row>
    <row r="60" spans="1:7" s="15" customFormat="1" ht="15">
      <c r="A60" s="48" t="s">
        <v>109</v>
      </c>
      <c r="B60" s="40" t="s">
        <v>188</v>
      </c>
      <c r="C60" s="13">
        <v>0</v>
      </c>
      <c r="D60" s="14">
        <v>1</v>
      </c>
      <c r="E60" s="14">
        <f t="shared" si="18"/>
        <v>0</v>
      </c>
      <c r="F60" s="14">
        <f t="shared" si="19"/>
        <v>0</v>
      </c>
      <c r="G60" s="49">
        <f t="shared" si="20"/>
        <v>0</v>
      </c>
    </row>
    <row r="61" spans="1:7" s="15" customFormat="1" ht="15">
      <c r="A61" s="48" t="s">
        <v>91</v>
      </c>
      <c r="B61" s="12" t="s">
        <v>177</v>
      </c>
      <c r="C61" s="13">
        <v>0</v>
      </c>
      <c r="D61" s="14">
        <v>1</v>
      </c>
      <c r="E61" s="14">
        <f t="shared" si="18"/>
        <v>0</v>
      </c>
      <c r="F61" s="14">
        <f t="shared" si="19"/>
        <v>0</v>
      </c>
      <c r="G61" s="49">
        <f t="shared" si="20"/>
        <v>0</v>
      </c>
    </row>
    <row r="62" spans="1:7" s="15" customFormat="1" ht="42">
      <c r="A62" s="48" t="s">
        <v>110</v>
      </c>
      <c r="B62" s="12" t="s">
        <v>202</v>
      </c>
      <c r="C62" s="13">
        <v>0</v>
      </c>
      <c r="D62" s="14">
        <v>1</v>
      </c>
      <c r="E62" s="14">
        <f t="shared" si="18"/>
        <v>0</v>
      </c>
      <c r="F62" s="14">
        <f t="shared" si="19"/>
        <v>0</v>
      </c>
      <c r="G62" s="49">
        <f t="shared" si="20"/>
        <v>0</v>
      </c>
    </row>
    <row r="63" spans="1:7" s="15" customFormat="1" ht="42">
      <c r="A63" s="48" t="s">
        <v>171</v>
      </c>
      <c r="B63" s="12" t="s">
        <v>203</v>
      </c>
      <c r="C63" s="13">
        <v>0</v>
      </c>
      <c r="D63" s="14">
        <v>1</v>
      </c>
      <c r="E63" s="14">
        <f t="shared" si="18"/>
        <v>0</v>
      </c>
      <c r="F63" s="14">
        <f t="shared" si="19"/>
        <v>0</v>
      </c>
      <c r="G63" s="49">
        <f t="shared" si="20"/>
        <v>0</v>
      </c>
    </row>
    <row r="64" spans="1:7" s="15" customFormat="1" ht="42">
      <c r="A64" s="48" t="s">
        <v>111</v>
      </c>
      <c r="B64" s="12" t="s">
        <v>204</v>
      </c>
      <c r="C64" s="13">
        <v>0</v>
      </c>
      <c r="D64" s="14">
        <v>1</v>
      </c>
      <c r="E64" s="14">
        <f t="shared" si="18"/>
        <v>0</v>
      </c>
      <c r="F64" s="14">
        <f t="shared" si="19"/>
        <v>0</v>
      </c>
      <c r="G64" s="49">
        <f t="shared" si="20"/>
        <v>0</v>
      </c>
    </row>
    <row r="65" spans="1:7" s="15" customFormat="1" ht="42">
      <c r="A65" s="48" t="s">
        <v>75</v>
      </c>
      <c r="B65" s="12" t="s">
        <v>239</v>
      </c>
      <c r="C65" s="13">
        <v>0</v>
      </c>
      <c r="D65" s="14">
        <v>1</v>
      </c>
      <c r="E65" s="14">
        <f t="shared" si="18"/>
        <v>0</v>
      </c>
      <c r="F65" s="14">
        <f t="shared" si="19"/>
        <v>0</v>
      </c>
      <c r="G65" s="49">
        <f t="shared" si="20"/>
        <v>0</v>
      </c>
    </row>
    <row r="66" spans="1:7" s="15" customFormat="1" ht="42">
      <c r="A66" s="48" t="s">
        <v>103</v>
      </c>
      <c r="B66" s="12" t="s">
        <v>194</v>
      </c>
      <c r="C66" s="13">
        <v>0</v>
      </c>
      <c r="D66" s="14">
        <v>1</v>
      </c>
      <c r="E66" s="14">
        <f t="shared" si="18"/>
        <v>0</v>
      </c>
      <c r="F66" s="14">
        <f t="shared" si="19"/>
        <v>0</v>
      </c>
      <c r="G66" s="49">
        <f t="shared" si="20"/>
        <v>0</v>
      </c>
    </row>
    <row r="67" spans="1:7" s="15" customFormat="1" ht="42">
      <c r="A67" s="48" t="s">
        <v>97</v>
      </c>
      <c r="B67" s="12" t="s">
        <v>186</v>
      </c>
      <c r="C67" s="13">
        <v>0</v>
      </c>
      <c r="D67" s="14">
        <v>1</v>
      </c>
      <c r="E67" s="14">
        <f t="shared" si="18"/>
        <v>0</v>
      </c>
      <c r="F67" s="14">
        <f t="shared" si="19"/>
        <v>0</v>
      </c>
      <c r="G67" s="49">
        <f t="shared" si="20"/>
        <v>0</v>
      </c>
    </row>
    <row r="68" spans="1:7" s="15" customFormat="1" ht="15">
      <c r="A68" s="48"/>
      <c r="B68" s="40"/>
      <c r="C68" s="14"/>
      <c r="D68" s="14"/>
      <c r="E68" s="14"/>
      <c r="F68" s="14"/>
      <c r="G68" s="49"/>
    </row>
    <row r="69" spans="1:7" s="15" customFormat="1" ht="15">
      <c r="A69" s="48"/>
      <c r="B69" s="41" t="s">
        <v>112</v>
      </c>
      <c r="C69" s="14"/>
      <c r="D69" s="14"/>
      <c r="E69" s="14"/>
      <c r="F69" s="14"/>
      <c r="G69" s="49"/>
    </row>
    <row r="70" spans="1:7" s="15" customFormat="1" ht="42">
      <c r="A70" s="48" t="s">
        <v>74</v>
      </c>
      <c r="B70" s="12" t="s">
        <v>240</v>
      </c>
      <c r="C70" s="13">
        <v>0</v>
      </c>
      <c r="D70" s="14">
        <v>2</v>
      </c>
      <c r="E70" s="14">
        <f aca="true" t="shared" si="21" ref="E70:E77">C70*D70</f>
        <v>0</v>
      </c>
      <c r="F70" s="14">
        <f aca="true" t="shared" si="22" ref="F70:F77">E70*0.21</f>
        <v>0</v>
      </c>
      <c r="G70" s="49">
        <f aca="true" t="shared" si="23" ref="G70:G77">E70+F70</f>
        <v>0</v>
      </c>
    </row>
    <row r="71" spans="1:7" s="15" customFormat="1" ht="42">
      <c r="A71" s="48" t="s">
        <v>113</v>
      </c>
      <c r="B71" s="12" t="s">
        <v>205</v>
      </c>
      <c r="C71" s="13">
        <v>0</v>
      </c>
      <c r="D71" s="14">
        <v>1</v>
      </c>
      <c r="E71" s="14">
        <f t="shared" si="21"/>
        <v>0</v>
      </c>
      <c r="F71" s="14">
        <f t="shared" si="22"/>
        <v>0</v>
      </c>
      <c r="G71" s="49">
        <f t="shared" si="23"/>
        <v>0</v>
      </c>
    </row>
    <row r="72" spans="1:7" s="15" customFormat="1" ht="42">
      <c r="A72" s="48" t="s">
        <v>97</v>
      </c>
      <c r="B72" s="12" t="s">
        <v>186</v>
      </c>
      <c r="C72" s="13">
        <v>0</v>
      </c>
      <c r="D72" s="14">
        <v>1</v>
      </c>
      <c r="E72" s="14">
        <f t="shared" si="21"/>
        <v>0</v>
      </c>
      <c r="F72" s="14">
        <f t="shared" si="22"/>
        <v>0</v>
      </c>
      <c r="G72" s="49">
        <f t="shared" si="23"/>
        <v>0</v>
      </c>
    </row>
    <row r="73" spans="1:7" s="15" customFormat="1" ht="42">
      <c r="A73" s="48" t="s">
        <v>103</v>
      </c>
      <c r="B73" s="12" t="s">
        <v>194</v>
      </c>
      <c r="C73" s="13">
        <v>0</v>
      </c>
      <c r="D73" s="14">
        <v>1</v>
      </c>
      <c r="E73" s="14">
        <f t="shared" si="21"/>
        <v>0</v>
      </c>
      <c r="F73" s="14">
        <f t="shared" si="22"/>
        <v>0</v>
      </c>
      <c r="G73" s="49">
        <f t="shared" si="23"/>
        <v>0</v>
      </c>
    </row>
    <row r="74" spans="1:7" s="15" customFormat="1" ht="42">
      <c r="A74" s="48" t="s">
        <v>114</v>
      </c>
      <c r="B74" s="12" t="s">
        <v>210</v>
      </c>
      <c r="C74" s="13">
        <v>0</v>
      </c>
      <c r="D74" s="14">
        <v>1</v>
      </c>
      <c r="E74" s="14">
        <f t="shared" si="21"/>
        <v>0</v>
      </c>
      <c r="F74" s="14">
        <f t="shared" si="22"/>
        <v>0</v>
      </c>
      <c r="G74" s="49">
        <f t="shared" si="23"/>
        <v>0</v>
      </c>
    </row>
    <row r="75" spans="1:7" s="15" customFormat="1" ht="15">
      <c r="A75" s="48" t="s">
        <v>90</v>
      </c>
      <c r="B75" s="40" t="s">
        <v>175</v>
      </c>
      <c r="C75" s="13">
        <v>0</v>
      </c>
      <c r="D75" s="14">
        <v>1</v>
      </c>
      <c r="E75" s="14">
        <f t="shared" si="21"/>
        <v>0</v>
      </c>
      <c r="F75" s="14">
        <f t="shared" si="22"/>
        <v>0</v>
      </c>
      <c r="G75" s="49">
        <f t="shared" si="23"/>
        <v>0</v>
      </c>
    </row>
    <row r="76" spans="1:7" s="15" customFormat="1" ht="42">
      <c r="A76" s="48" t="s">
        <v>115</v>
      </c>
      <c r="B76" s="12" t="s">
        <v>211</v>
      </c>
      <c r="C76" s="13">
        <v>0</v>
      </c>
      <c r="D76" s="14">
        <v>1</v>
      </c>
      <c r="E76" s="14">
        <f t="shared" si="21"/>
        <v>0</v>
      </c>
      <c r="F76" s="14">
        <f t="shared" si="22"/>
        <v>0</v>
      </c>
      <c r="G76" s="49">
        <f t="shared" si="23"/>
        <v>0</v>
      </c>
    </row>
    <row r="77" spans="1:7" s="15" customFormat="1" ht="105">
      <c r="A77" s="48" t="s">
        <v>116</v>
      </c>
      <c r="B77" s="42" t="s">
        <v>261</v>
      </c>
      <c r="C77" s="13">
        <v>0</v>
      </c>
      <c r="D77" s="14">
        <v>1</v>
      </c>
      <c r="E77" s="14">
        <f t="shared" si="21"/>
        <v>0</v>
      </c>
      <c r="F77" s="14">
        <f t="shared" si="22"/>
        <v>0</v>
      </c>
      <c r="G77" s="49">
        <f t="shared" si="23"/>
        <v>0</v>
      </c>
    </row>
    <row r="78" spans="1:7" s="15" customFormat="1" ht="15">
      <c r="A78" s="48"/>
      <c r="B78" s="40"/>
      <c r="C78" s="14"/>
      <c r="D78" s="14"/>
      <c r="E78" s="14"/>
      <c r="F78" s="14"/>
      <c r="G78" s="49"/>
    </row>
    <row r="79" spans="1:7" s="15" customFormat="1" ht="15">
      <c r="A79" s="48"/>
      <c r="B79" s="41" t="s">
        <v>117</v>
      </c>
      <c r="C79" s="14"/>
      <c r="D79" s="14"/>
      <c r="E79" s="14"/>
      <c r="F79" s="14"/>
      <c r="G79" s="49"/>
    </row>
    <row r="80" spans="1:7" s="15" customFormat="1" ht="42">
      <c r="A80" s="48" t="s">
        <v>81</v>
      </c>
      <c r="B80" s="12" t="s">
        <v>168</v>
      </c>
      <c r="C80" s="13">
        <v>0</v>
      </c>
      <c r="D80" s="14">
        <v>1</v>
      </c>
      <c r="E80" s="14">
        <f aca="true" t="shared" si="24" ref="E80:E87">C80*D80</f>
        <v>0</v>
      </c>
      <c r="F80" s="14">
        <f aca="true" t="shared" si="25" ref="F80:F87">E80*0.21</f>
        <v>0</v>
      </c>
      <c r="G80" s="49">
        <f aca="true" t="shared" si="26" ref="G80:G87">E80+F80</f>
        <v>0</v>
      </c>
    </row>
    <row r="81" spans="1:7" s="15" customFormat="1" ht="42">
      <c r="A81" s="48" t="s">
        <v>82</v>
      </c>
      <c r="B81" s="12" t="s">
        <v>169</v>
      </c>
      <c r="C81" s="13">
        <v>0</v>
      </c>
      <c r="D81" s="14">
        <v>1</v>
      </c>
      <c r="E81" s="14">
        <f t="shared" si="24"/>
        <v>0</v>
      </c>
      <c r="F81" s="14">
        <f t="shared" si="25"/>
        <v>0</v>
      </c>
      <c r="G81" s="49">
        <f t="shared" si="26"/>
        <v>0</v>
      </c>
    </row>
    <row r="82" spans="1:7" s="15" customFormat="1" ht="15">
      <c r="A82" s="48"/>
      <c r="B82" s="40"/>
      <c r="C82" s="13"/>
      <c r="D82" s="14"/>
      <c r="E82" s="14"/>
      <c r="F82" s="14"/>
      <c r="G82" s="49"/>
    </row>
    <row r="83" spans="1:7" s="15" customFormat="1" ht="15">
      <c r="A83" s="48"/>
      <c r="B83" s="41" t="s">
        <v>118</v>
      </c>
      <c r="C83" s="13"/>
      <c r="D83" s="14"/>
      <c r="E83" s="14"/>
      <c r="F83" s="14"/>
      <c r="G83" s="49"/>
    </row>
    <row r="84" spans="1:7" s="15" customFormat="1" ht="15">
      <c r="A84" s="48" t="s">
        <v>90</v>
      </c>
      <c r="B84" s="40" t="s">
        <v>175</v>
      </c>
      <c r="C84" s="13">
        <v>0</v>
      </c>
      <c r="D84" s="14">
        <v>1</v>
      </c>
      <c r="E84" s="14">
        <f t="shared" si="24"/>
        <v>0</v>
      </c>
      <c r="F84" s="14">
        <f t="shared" si="25"/>
        <v>0</v>
      </c>
      <c r="G84" s="49">
        <f t="shared" si="26"/>
        <v>0</v>
      </c>
    </row>
    <row r="85" spans="1:7" s="15" customFormat="1" ht="42">
      <c r="A85" s="48" t="s">
        <v>119</v>
      </c>
      <c r="B85" s="12" t="s">
        <v>214</v>
      </c>
      <c r="C85" s="13">
        <v>0</v>
      </c>
      <c r="D85" s="14">
        <v>1</v>
      </c>
      <c r="E85" s="14">
        <f t="shared" si="24"/>
        <v>0</v>
      </c>
      <c r="F85" s="14">
        <f t="shared" si="25"/>
        <v>0</v>
      </c>
      <c r="G85" s="49">
        <f t="shared" si="26"/>
        <v>0</v>
      </c>
    </row>
    <row r="86" spans="1:7" s="15" customFormat="1" ht="42">
      <c r="A86" s="48" t="s">
        <v>120</v>
      </c>
      <c r="B86" s="12" t="s">
        <v>215</v>
      </c>
      <c r="C86" s="13">
        <v>0</v>
      </c>
      <c r="D86" s="14">
        <v>1</v>
      </c>
      <c r="E86" s="14">
        <f t="shared" si="24"/>
        <v>0</v>
      </c>
      <c r="F86" s="14">
        <f t="shared" si="25"/>
        <v>0</v>
      </c>
      <c r="G86" s="49">
        <f t="shared" si="26"/>
        <v>0</v>
      </c>
    </row>
    <row r="87" spans="1:7" s="15" customFormat="1" ht="42">
      <c r="A87" s="48" t="s">
        <v>121</v>
      </c>
      <c r="B87" s="12" t="s">
        <v>187</v>
      </c>
      <c r="C87" s="13">
        <v>0</v>
      </c>
      <c r="D87" s="14">
        <v>1</v>
      </c>
      <c r="E87" s="14">
        <f t="shared" si="24"/>
        <v>0</v>
      </c>
      <c r="F87" s="14">
        <f t="shared" si="25"/>
        <v>0</v>
      </c>
      <c r="G87" s="49">
        <f t="shared" si="26"/>
        <v>0</v>
      </c>
    </row>
    <row r="88" spans="1:7" s="15" customFormat="1" ht="15">
      <c r="A88" s="48"/>
      <c r="B88" s="40"/>
      <c r="C88" s="14"/>
      <c r="D88" s="14"/>
      <c r="E88" s="14"/>
      <c r="F88" s="14"/>
      <c r="G88" s="49"/>
    </row>
    <row r="89" spans="1:7" s="15" customFormat="1" ht="15">
      <c r="A89" s="48"/>
      <c r="B89" s="41" t="s">
        <v>122</v>
      </c>
      <c r="C89" s="14"/>
      <c r="D89" s="14"/>
      <c r="E89" s="14"/>
      <c r="F89" s="14"/>
      <c r="G89" s="49"/>
    </row>
    <row r="90" spans="1:7" s="15" customFormat="1" ht="42">
      <c r="A90" s="48" t="s">
        <v>123</v>
      </c>
      <c r="B90" s="12" t="s">
        <v>216</v>
      </c>
      <c r="C90" s="13">
        <v>0</v>
      </c>
      <c r="D90" s="14">
        <v>1</v>
      </c>
      <c r="E90" s="14">
        <f aca="true" t="shared" si="27" ref="E90:E96">C90*D90</f>
        <v>0</v>
      </c>
      <c r="F90" s="14">
        <f aca="true" t="shared" si="28" ref="F90:F96">E90*0.21</f>
        <v>0</v>
      </c>
      <c r="G90" s="49">
        <f aca="true" t="shared" si="29" ref="G90:G96">E90+F90</f>
        <v>0</v>
      </c>
    </row>
    <row r="91" spans="1:7" s="15" customFormat="1" ht="15">
      <c r="A91" s="48" t="s">
        <v>124</v>
      </c>
      <c r="B91" s="40" t="s">
        <v>125</v>
      </c>
      <c r="C91" s="13">
        <v>0</v>
      </c>
      <c r="D91" s="14">
        <v>2</v>
      </c>
      <c r="E91" s="14">
        <f t="shared" si="27"/>
        <v>0</v>
      </c>
      <c r="F91" s="14">
        <f t="shared" si="28"/>
        <v>0</v>
      </c>
      <c r="G91" s="49">
        <f t="shared" si="29"/>
        <v>0</v>
      </c>
    </row>
    <row r="92" spans="1:7" s="15" customFormat="1" ht="15">
      <c r="A92" s="48" t="s">
        <v>126</v>
      </c>
      <c r="B92" s="12" t="s">
        <v>127</v>
      </c>
      <c r="C92" s="13">
        <v>0</v>
      </c>
      <c r="D92" s="14">
        <v>6</v>
      </c>
      <c r="E92" s="14">
        <f t="shared" si="27"/>
        <v>0</v>
      </c>
      <c r="F92" s="14">
        <f t="shared" si="28"/>
        <v>0</v>
      </c>
      <c r="G92" s="49">
        <f t="shared" si="29"/>
        <v>0</v>
      </c>
    </row>
    <row r="93" spans="1:7" s="15" customFormat="1" ht="42">
      <c r="A93" s="48" t="s">
        <v>100</v>
      </c>
      <c r="B93" s="12" t="s">
        <v>191</v>
      </c>
      <c r="C93" s="13">
        <v>0</v>
      </c>
      <c r="D93" s="14">
        <v>2</v>
      </c>
      <c r="E93" s="14">
        <f t="shared" si="27"/>
        <v>0</v>
      </c>
      <c r="F93" s="14">
        <f t="shared" si="28"/>
        <v>0</v>
      </c>
      <c r="G93" s="49">
        <f t="shared" si="29"/>
        <v>0</v>
      </c>
    </row>
    <row r="94" spans="1:7" s="15" customFormat="1" ht="42">
      <c r="A94" s="48" t="s">
        <v>128</v>
      </c>
      <c r="B94" s="12" t="s">
        <v>217</v>
      </c>
      <c r="C94" s="13">
        <v>0</v>
      </c>
      <c r="D94" s="14">
        <v>4</v>
      </c>
      <c r="E94" s="14">
        <f t="shared" si="27"/>
        <v>0</v>
      </c>
      <c r="F94" s="14">
        <f t="shared" si="28"/>
        <v>0</v>
      </c>
      <c r="G94" s="49">
        <f t="shared" si="29"/>
        <v>0</v>
      </c>
    </row>
    <row r="95" spans="1:7" s="15" customFormat="1" ht="42">
      <c r="A95" s="48" t="s">
        <v>129</v>
      </c>
      <c r="B95" s="12" t="s">
        <v>218</v>
      </c>
      <c r="C95" s="13">
        <v>0</v>
      </c>
      <c r="D95" s="14">
        <v>3</v>
      </c>
      <c r="E95" s="14">
        <f t="shared" si="27"/>
        <v>0</v>
      </c>
      <c r="F95" s="14">
        <f t="shared" si="28"/>
        <v>0</v>
      </c>
      <c r="G95" s="49">
        <f t="shared" si="29"/>
        <v>0</v>
      </c>
    </row>
    <row r="96" spans="1:7" s="15" customFormat="1" ht="15">
      <c r="A96" s="48" t="s">
        <v>130</v>
      </c>
      <c r="B96" s="40" t="s">
        <v>219</v>
      </c>
      <c r="C96" s="13">
        <v>0</v>
      </c>
      <c r="D96" s="14">
        <v>1</v>
      </c>
      <c r="E96" s="14">
        <f t="shared" si="27"/>
        <v>0</v>
      </c>
      <c r="F96" s="14">
        <f t="shared" si="28"/>
        <v>0</v>
      </c>
      <c r="G96" s="49">
        <f t="shared" si="29"/>
        <v>0</v>
      </c>
    </row>
    <row r="97" spans="1:7" s="15" customFormat="1" ht="15">
      <c r="A97" s="48"/>
      <c r="B97" s="40"/>
      <c r="C97" s="14"/>
      <c r="D97" s="14"/>
      <c r="E97" s="14"/>
      <c r="F97" s="14"/>
      <c r="G97" s="49"/>
    </row>
    <row r="98" spans="1:7" s="15" customFormat="1" ht="15">
      <c r="A98" s="48"/>
      <c r="B98" s="41" t="s">
        <v>131</v>
      </c>
      <c r="C98" s="14"/>
      <c r="D98" s="14"/>
      <c r="E98" s="14"/>
      <c r="F98" s="14"/>
      <c r="G98" s="49"/>
    </row>
    <row r="99" spans="1:7" s="15" customFormat="1" ht="42">
      <c r="A99" s="48" t="s">
        <v>252</v>
      </c>
      <c r="B99" s="12" t="s">
        <v>232</v>
      </c>
      <c r="C99" s="13">
        <v>0</v>
      </c>
      <c r="D99" s="14">
        <v>1</v>
      </c>
      <c r="E99" s="14">
        <f aca="true" t="shared" si="30" ref="E99:E102">C99*D99</f>
        <v>0</v>
      </c>
      <c r="F99" s="14">
        <f aca="true" t="shared" si="31" ref="F99:F102">E99*0.21</f>
        <v>0</v>
      </c>
      <c r="G99" s="49">
        <f aca="true" t="shared" si="32" ref="G99:G102">E99+F99</f>
        <v>0</v>
      </c>
    </row>
    <row r="100" spans="1:7" s="15" customFormat="1" ht="42">
      <c r="A100" s="48" t="s">
        <v>132</v>
      </c>
      <c r="B100" s="12" t="s">
        <v>212</v>
      </c>
      <c r="C100" s="13">
        <v>0</v>
      </c>
      <c r="D100" s="14">
        <v>1</v>
      </c>
      <c r="E100" s="14">
        <f t="shared" si="30"/>
        <v>0</v>
      </c>
      <c r="F100" s="14">
        <f t="shared" si="31"/>
        <v>0</v>
      </c>
      <c r="G100" s="49">
        <f t="shared" si="32"/>
        <v>0</v>
      </c>
    </row>
    <row r="101" spans="1:7" s="15" customFormat="1" ht="15">
      <c r="A101" s="48" t="s">
        <v>90</v>
      </c>
      <c r="B101" s="40" t="s">
        <v>175</v>
      </c>
      <c r="C101" s="13">
        <v>0</v>
      </c>
      <c r="D101" s="14">
        <v>2</v>
      </c>
      <c r="E101" s="14">
        <f t="shared" si="30"/>
        <v>0</v>
      </c>
      <c r="F101" s="14">
        <f t="shared" si="31"/>
        <v>0</v>
      </c>
      <c r="G101" s="49">
        <f t="shared" si="32"/>
        <v>0</v>
      </c>
    </row>
    <row r="102" spans="1:7" s="15" customFormat="1" ht="63">
      <c r="A102" s="48" t="s">
        <v>133</v>
      </c>
      <c r="B102" s="42" t="s">
        <v>266</v>
      </c>
      <c r="C102" s="13">
        <v>0</v>
      </c>
      <c r="D102" s="14">
        <v>1</v>
      </c>
      <c r="E102" s="14">
        <f t="shared" si="30"/>
        <v>0</v>
      </c>
      <c r="F102" s="14">
        <f t="shared" si="31"/>
        <v>0</v>
      </c>
      <c r="G102" s="49">
        <f t="shared" si="32"/>
        <v>0</v>
      </c>
    </row>
    <row r="103" spans="1:7" s="15" customFormat="1" ht="15">
      <c r="A103" s="48"/>
      <c r="B103" s="40"/>
      <c r="C103" s="14"/>
      <c r="D103" s="14"/>
      <c r="E103" s="14"/>
      <c r="F103" s="14"/>
      <c r="G103" s="49"/>
    </row>
    <row r="104" spans="1:7" s="15" customFormat="1" ht="15">
      <c r="A104" s="48"/>
      <c r="B104" s="40" t="s">
        <v>134</v>
      </c>
      <c r="C104" s="14"/>
      <c r="D104" s="14"/>
      <c r="E104" s="14"/>
      <c r="F104" s="14"/>
      <c r="G104" s="49"/>
    </row>
    <row r="105" spans="1:7" s="15" customFormat="1" ht="63">
      <c r="A105" s="48" t="s">
        <v>135</v>
      </c>
      <c r="B105" s="12" t="s">
        <v>221</v>
      </c>
      <c r="C105" s="13">
        <v>0</v>
      </c>
      <c r="D105" s="14">
        <v>1</v>
      </c>
      <c r="E105" s="14">
        <f aca="true" t="shared" si="33" ref="E105:E115">C105*D105</f>
        <v>0</v>
      </c>
      <c r="F105" s="14">
        <f aca="true" t="shared" si="34" ref="F105:F115">E105*0.21</f>
        <v>0</v>
      </c>
      <c r="G105" s="49">
        <f aca="true" t="shared" si="35" ref="G105:G115">E105+F105</f>
        <v>0</v>
      </c>
    </row>
    <row r="106" spans="1:7" s="15" customFormat="1" ht="42">
      <c r="A106" s="48" t="s">
        <v>136</v>
      </c>
      <c r="B106" s="12" t="s">
        <v>222</v>
      </c>
      <c r="C106" s="13">
        <v>0</v>
      </c>
      <c r="D106" s="14">
        <v>1</v>
      </c>
      <c r="E106" s="14">
        <f t="shared" si="33"/>
        <v>0</v>
      </c>
      <c r="F106" s="14">
        <f t="shared" si="34"/>
        <v>0</v>
      </c>
      <c r="G106" s="49">
        <f t="shared" si="35"/>
        <v>0</v>
      </c>
    </row>
    <row r="107" spans="1:7" s="15" customFormat="1" ht="42">
      <c r="A107" s="48" t="s">
        <v>137</v>
      </c>
      <c r="B107" s="12" t="s">
        <v>223</v>
      </c>
      <c r="C107" s="13">
        <v>0</v>
      </c>
      <c r="D107" s="14">
        <v>1</v>
      </c>
      <c r="E107" s="14">
        <f t="shared" si="33"/>
        <v>0</v>
      </c>
      <c r="F107" s="14">
        <f t="shared" si="34"/>
        <v>0</v>
      </c>
      <c r="G107" s="49">
        <f t="shared" si="35"/>
        <v>0</v>
      </c>
    </row>
    <row r="108" spans="1:7" s="15" customFormat="1" ht="42">
      <c r="A108" s="48" t="s">
        <v>138</v>
      </c>
      <c r="B108" s="12" t="s">
        <v>241</v>
      </c>
      <c r="C108" s="13">
        <v>0</v>
      </c>
      <c r="D108" s="14">
        <v>1</v>
      </c>
      <c r="E108" s="14">
        <f t="shared" si="33"/>
        <v>0</v>
      </c>
      <c r="F108" s="14">
        <f t="shared" si="34"/>
        <v>0</v>
      </c>
      <c r="G108" s="49">
        <f t="shared" si="35"/>
        <v>0</v>
      </c>
    </row>
    <row r="109" spans="1:7" s="15" customFormat="1" ht="42">
      <c r="A109" s="48" t="s">
        <v>139</v>
      </c>
      <c r="B109" s="12" t="s">
        <v>225</v>
      </c>
      <c r="C109" s="13">
        <v>0</v>
      </c>
      <c r="D109" s="14">
        <v>1</v>
      </c>
      <c r="E109" s="14">
        <f t="shared" si="33"/>
        <v>0</v>
      </c>
      <c r="F109" s="14">
        <f t="shared" si="34"/>
        <v>0</v>
      </c>
      <c r="G109" s="49">
        <f t="shared" si="35"/>
        <v>0</v>
      </c>
    </row>
    <row r="110" spans="1:7" s="15" customFormat="1" ht="42">
      <c r="A110" s="48" t="s">
        <v>140</v>
      </c>
      <c r="B110" s="12" t="s">
        <v>224</v>
      </c>
      <c r="C110" s="13">
        <v>0</v>
      </c>
      <c r="D110" s="14">
        <v>1</v>
      </c>
      <c r="E110" s="14">
        <f t="shared" si="33"/>
        <v>0</v>
      </c>
      <c r="F110" s="14">
        <f t="shared" si="34"/>
        <v>0</v>
      </c>
      <c r="G110" s="49">
        <f t="shared" si="35"/>
        <v>0</v>
      </c>
    </row>
    <row r="111" spans="1:7" s="15" customFormat="1" ht="84">
      <c r="A111" s="48" t="s">
        <v>141</v>
      </c>
      <c r="B111" s="42" t="s">
        <v>265</v>
      </c>
      <c r="C111" s="13">
        <v>0</v>
      </c>
      <c r="D111" s="14">
        <v>1</v>
      </c>
      <c r="E111" s="14">
        <f t="shared" si="33"/>
        <v>0</v>
      </c>
      <c r="F111" s="14">
        <f t="shared" si="34"/>
        <v>0</v>
      </c>
      <c r="G111" s="49">
        <f t="shared" si="35"/>
        <v>0</v>
      </c>
    </row>
    <row r="112" spans="1:7" s="15" customFormat="1" ht="42">
      <c r="A112" s="48" t="s">
        <v>142</v>
      </c>
      <c r="B112" s="12" t="s">
        <v>242</v>
      </c>
      <c r="C112" s="13">
        <v>0</v>
      </c>
      <c r="D112" s="14">
        <v>1</v>
      </c>
      <c r="E112" s="14">
        <f t="shared" si="33"/>
        <v>0</v>
      </c>
      <c r="F112" s="14">
        <f t="shared" si="34"/>
        <v>0</v>
      </c>
      <c r="G112" s="49">
        <f t="shared" si="35"/>
        <v>0</v>
      </c>
    </row>
    <row r="113" spans="1:7" s="15" customFormat="1" ht="15">
      <c r="A113" s="48" t="s">
        <v>143</v>
      </c>
      <c r="B113" s="40" t="s">
        <v>220</v>
      </c>
      <c r="C113" s="13">
        <v>0</v>
      </c>
      <c r="D113" s="14">
        <v>1</v>
      </c>
      <c r="E113" s="14">
        <f t="shared" si="33"/>
        <v>0</v>
      </c>
      <c r="F113" s="14">
        <f t="shared" si="34"/>
        <v>0</v>
      </c>
      <c r="G113" s="49">
        <f t="shared" si="35"/>
        <v>0</v>
      </c>
    </row>
    <row r="114" spans="1:7" s="15" customFormat="1" ht="42">
      <c r="A114" s="48" t="s">
        <v>144</v>
      </c>
      <c r="B114" s="12" t="s">
        <v>145</v>
      </c>
      <c r="C114" s="13">
        <v>0</v>
      </c>
      <c r="D114" s="14">
        <v>1</v>
      </c>
      <c r="E114" s="14">
        <f t="shared" si="33"/>
        <v>0</v>
      </c>
      <c r="F114" s="14">
        <f t="shared" si="34"/>
        <v>0</v>
      </c>
      <c r="G114" s="49">
        <f t="shared" si="35"/>
        <v>0</v>
      </c>
    </row>
    <row r="115" spans="1:7" s="15" customFormat="1" ht="42">
      <c r="A115" s="48" t="s">
        <v>103</v>
      </c>
      <c r="B115" s="12" t="s">
        <v>195</v>
      </c>
      <c r="C115" s="13">
        <v>0</v>
      </c>
      <c r="D115" s="14">
        <v>1</v>
      </c>
      <c r="E115" s="14">
        <f t="shared" si="33"/>
        <v>0</v>
      </c>
      <c r="F115" s="14">
        <f t="shared" si="34"/>
        <v>0</v>
      </c>
      <c r="G115" s="49">
        <f t="shared" si="35"/>
        <v>0</v>
      </c>
    </row>
    <row r="116" spans="1:7" s="15" customFormat="1" ht="15">
      <c r="A116" s="48"/>
      <c r="B116" s="40"/>
      <c r="C116" s="14"/>
      <c r="D116" s="14"/>
      <c r="E116" s="14"/>
      <c r="F116" s="14"/>
      <c r="G116" s="49"/>
    </row>
    <row r="117" spans="1:7" s="15" customFormat="1" ht="15">
      <c r="A117" s="48"/>
      <c r="B117" s="40" t="s">
        <v>146</v>
      </c>
      <c r="C117" s="14"/>
      <c r="D117" s="14"/>
      <c r="E117" s="14"/>
      <c r="F117" s="14"/>
      <c r="G117" s="49"/>
    </row>
    <row r="118" spans="1:7" s="15" customFormat="1" ht="42">
      <c r="A118" s="48" t="s">
        <v>147</v>
      </c>
      <c r="B118" s="12" t="s">
        <v>226</v>
      </c>
      <c r="C118" s="13">
        <v>0</v>
      </c>
      <c r="D118" s="14">
        <v>2</v>
      </c>
      <c r="E118" s="14">
        <f aca="true" t="shared" si="36" ref="E118:E124">C118*D118</f>
        <v>0</v>
      </c>
      <c r="F118" s="14">
        <f aca="true" t="shared" si="37" ref="F118:F124">E118*0.21</f>
        <v>0</v>
      </c>
      <c r="G118" s="49">
        <f aca="true" t="shared" si="38" ref="G118:G124">E118+F118</f>
        <v>0</v>
      </c>
    </row>
    <row r="119" spans="1:7" s="15" customFormat="1" ht="42">
      <c r="A119" s="48" t="s">
        <v>103</v>
      </c>
      <c r="B119" s="12" t="s">
        <v>194</v>
      </c>
      <c r="C119" s="13">
        <v>0</v>
      </c>
      <c r="D119" s="14">
        <v>2</v>
      </c>
      <c r="E119" s="14">
        <f t="shared" si="36"/>
        <v>0</v>
      </c>
      <c r="F119" s="14">
        <f t="shared" si="37"/>
        <v>0</v>
      </c>
      <c r="G119" s="49">
        <f t="shared" si="38"/>
        <v>0</v>
      </c>
    </row>
    <row r="120" spans="1:7" s="15" customFormat="1" ht="42">
      <c r="A120" s="48" t="s">
        <v>148</v>
      </c>
      <c r="B120" s="12" t="s">
        <v>227</v>
      </c>
      <c r="C120" s="13">
        <v>0</v>
      </c>
      <c r="D120" s="14">
        <v>2</v>
      </c>
      <c r="E120" s="14">
        <f t="shared" si="36"/>
        <v>0</v>
      </c>
      <c r="F120" s="14">
        <f t="shared" si="37"/>
        <v>0</v>
      </c>
      <c r="G120" s="49">
        <f t="shared" si="38"/>
        <v>0</v>
      </c>
    </row>
    <row r="121" spans="1:7" s="15" customFormat="1" ht="105">
      <c r="A121" s="48" t="s">
        <v>149</v>
      </c>
      <c r="B121" s="42" t="s">
        <v>264</v>
      </c>
      <c r="C121" s="13">
        <v>0</v>
      </c>
      <c r="D121" s="14">
        <v>1</v>
      </c>
      <c r="E121" s="14">
        <f t="shared" si="36"/>
        <v>0</v>
      </c>
      <c r="F121" s="14">
        <f t="shared" si="37"/>
        <v>0</v>
      </c>
      <c r="G121" s="49">
        <f t="shared" si="38"/>
        <v>0</v>
      </c>
    </row>
    <row r="122" spans="1:7" s="15" customFormat="1" ht="42">
      <c r="A122" s="48" t="s">
        <v>132</v>
      </c>
      <c r="B122" s="12" t="s">
        <v>213</v>
      </c>
      <c r="C122" s="13">
        <v>0</v>
      </c>
      <c r="D122" s="14">
        <v>1</v>
      </c>
      <c r="E122" s="14">
        <f t="shared" si="36"/>
        <v>0</v>
      </c>
      <c r="F122" s="14">
        <f t="shared" si="37"/>
        <v>0</v>
      </c>
      <c r="G122" s="49">
        <f t="shared" si="38"/>
        <v>0</v>
      </c>
    </row>
    <row r="123" spans="1:7" s="15" customFormat="1" ht="63">
      <c r="A123" s="48" t="s">
        <v>150</v>
      </c>
      <c r="B123" s="12" t="s">
        <v>228</v>
      </c>
      <c r="C123" s="13">
        <v>0</v>
      </c>
      <c r="D123" s="14">
        <v>1</v>
      </c>
      <c r="E123" s="14">
        <f t="shared" si="36"/>
        <v>0</v>
      </c>
      <c r="F123" s="14">
        <f t="shared" si="37"/>
        <v>0</v>
      </c>
      <c r="G123" s="49">
        <f t="shared" si="38"/>
        <v>0</v>
      </c>
    </row>
    <row r="124" spans="1:7" s="15" customFormat="1" ht="15">
      <c r="A124" s="48" t="s">
        <v>90</v>
      </c>
      <c r="B124" s="40" t="s">
        <v>175</v>
      </c>
      <c r="C124" s="13">
        <v>0</v>
      </c>
      <c r="D124" s="14">
        <v>2</v>
      </c>
      <c r="E124" s="14">
        <f t="shared" si="36"/>
        <v>0</v>
      </c>
      <c r="F124" s="14">
        <f t="shared" si="37"/>
        <v>0</v>
      </c>
      <c r="G124" s="49">
        <f t="shared" si="38"/>
        <v>0</v>
      </c>
    </row>
    <row r="125" spans="1:7" s="15" customFormat="1" ht="15">
      <c r="A125" s="48"/>
      <c r="B125" s="40"/>
      <c r="C125" s="14"/>
      <c r="D125" s="14"/>
      <c r="E125" s="14"/>
      <c r="F125" s="14"/>
      <c r="G125" s="49"/>
    </row>
    <row r="126" spans="1:7" s="15" customFormat="1" ht="15">
      <c r="A126" s="48"/>
      <c r="B126" s="41" t="s">
        <v>151</v>
      </c>
      <c r="C126" s="14"/>
      <c r="D126" s="14"/>
      <c r="E126" s="14"/>
      <c r="F126" s="14"/>
      <c r="G126" s="49"/>
    </row>
    <row r="127" spans="1:7" s="15" customFormat="1" ht="42">
      <c r="A127" s="48" t="s">
        <v>152</v>
      </c>
      <c r="B127" s="12" t="s">
        <v>258</v>
      </c>
      <c r="C127" s="13">
        <v>0</v>
      </c>
      <c r="D127" s="14">
        <v>1</v>
      </c>
      <c r="E127" s="14">
        <f aca="true" t="shared" si="39" ref="E127:E133">C127*D127</f>
        <v>0</v>
      </c>
      <c r="F127" s="14">
        <f aca="true" t="shared" si="40" ref="F127:F133">E127*0.21</f>
        <v>0</v>
      </c>
      <c r="G127" s="49">
        <f aca="true" t="shared" si="41" ref="G127:G133">E127+F127</f>
        <v>0</v>
      </c>
    </row>
    <row r="128" spans="1:7" s="15" customFormat="1" ht="63">
      <c r="A128" s="48" t="s">
        <v>153</v>
      </c>
      <c r="B128" s="12" t="s">
        <v>229</v>
      </c>
      <c r="C128" s="13">
        <v>0</v>
      </c>
      <c r="D128" s="14">
        <v>1</v>
      </c>
      <c r="E128" s="14">
        <f t="shared" si="39"/>
        <v>0</v>
      </c>
      <c r="F128" s="14">
        <f t="shared" si="40"/>
        <v>0</v>
      </c>
      <c r="G128" s="49">
        <f t="shared" si="41"/>
        <v>0</v>
      </c>
    </row>
    <row r="129" spans="1:7" s="15" customFormat="1" ht="42">
      <c r="A129" s="48" t="s">
        <v>154</v>
      </c>
      <c r="B129" s="12" t="s">
        <v>230</v>
      </c>
      <c r="C129" s="13">
        <v>0</v>
      </c>
      <c r="D129" s="14">
        <v>1</v>
      </c>
      <c r="E129" s="14">
        <f t="shared" si="39"/>
        <v>0</v>
      </c>
      <c r="F129" s="14">
        <f t="shared" si="40"/>
        <v>0</v>
      </c>
      <c r="G129" s="49">
        <f t="shared" si="41"/>
        <v>0</v>
      </c>
    </row>
    <row r="130" spans="1:7" s="15" customFormat="1" ht="42">
      <c r="A130" s="48" t="s">
        <v>155</v>
      </c>
      <c r="B130" s="12" t="s">
        <v>231</v>
      </c>
      <c r="C130" s="13">
        <v>0</v>
      </c>
      <c r="D130" s="14">
        <v>1</v>
      </c>
      <c r="E130" s="14">
        <f t="shared" si="39"/>
        <v>0</v>
      </c>
      <c r="F130" s="14">
        <f t="shared" si="40"/>
        <v>0</v>
      </c>
      <c r="G130" s="49">
        <f t="shared" si="41"/>
        <v>0</v>
      </c>
    </row>
    <row r="131" spans="1:7" s="15" customFormat="1" ht="15">
      <c r="A131" s="48" t="s">
        <v>91</v>
      </c>
      <c r="B131" s="40" t="s">
        <v>177</v>
      </c>
      <c r="C131" s="13">
        <v>0</v>
      </c>
      <c r="D131" s="14">
        <v>1</v>
      </c>
      <c r="E131" s="14">
        <f t="shared" si="39"/>
        <v>0</v>
      </c>
      <c r="F131" s="14">
        <f t="shared" si="40"/>
        <v>0</v>
      </c>
      <c r="G131" s="49">
        <f t="shared" si="41"/>
        <v>0</v>
      </c>
    </row>
    <row r="132" spans="1:7" s="15" customFormat="1" ht="105">
      <c r="A132" s="48" t="s">
        <v>156</v>
      </c>
      <c r="B132" s="12" t="s">
        <v>262</v>
      </c>
      <c r="C132" s="13">
        <v>0</v>
      </c>
      <c r="D132" s="14">
        <v>1</v>
      </c>
      <c r="E132" s="14">
        <f t="shared" si="39"/>
        <v>0</v>
      </c>
      <c r="F132" s="14">
        <f t="shared" si="40"/>
        <v>0</v>
      </c>
      <c r="G132" s="49">
        <f t="shared" si="41"/>
        <v>0</v>
      </c>
    </row>
    <row r="133" spans="1:7" s="15" customFormat="1" ht="42">
      <c r="A133" s="48" t="s">
        <v>75</v>
      </c>
      <c r="B133" s="12" t="s">
        <v>236</v>
      </c>
      <c r="C133" s="13">
        <v>0</v>
      </c>
      <c r="D133" s="14">
        <v>1</v>
      </c>
      <c r="E133" s="14">
        <f t="shared" si="39"/>
        <v>0</v>
      </c>
      <c r="F133" s="14">
        <f t="shared" si="40"/>
        <v>0</v>
      </c>
      <c r="G133" s="49">
        <f t="shared" si="41"/>
        <v>0</v>
      </c>
    </row>
    <row r="134" spans="1:7" s="15" customFormat="1" ht="15">
      <c r="A134" s="48"/>
      <c r="B134" s="40"/>
      <c r="C134" s="14"/>
      <c r="D134" s="14"/>
      <c r="E134" s="14"/>
      <c r="F134" s="14"/>
      <c r="G134" s="49"/>
    </row>
    <row r="135" spans="1:7" s="15" customFormat="1" ht="15">
      <c r="A135" s="48"/>
      <c r="B135" s="41" t="s">
        <v>157</v>
      </c>
      <c r="C135" s="14"/>
      <c r="D135" s="14"/>
      <c r="E135" s="14"/>
      <c r="F135" s="14"/>
      <c r="G135" s="49"/>
    </row>
    <row r="136" spans="1:7" s="15" customFormat="1" ht="42">
      <c r="A136" s="48" t="s">
        <v>158</v>
      </c>
      <c r="B136" s="12" t="s">
        <v>208</v>
      </c>
      <c r="C136" s="13">
        <v>0</v>
      </c>
      <c r="D136" s="14">
        <v>2</v>
      </c>
      <c r="E136" s="14">
        <f aca="true" t="shared" si="42" ref="E136:E149">C136*D136</f>
        <v>0</v>
      </c>
      <c r="F136" s="14">
        <f aca="true" t="shared" si="43" ref="F136:F149">E136*0.21</f>
        <v>0</v>
      </c>
      <c r="G136" s="49">
        <f aca="true" t="shared" si="44" ref="G136:G149">E136+F136</f>
        <v>0</v>
      </c>
    </row>
    <row r="137" spans="1:7" s="15" customFormat="1" ht="15">
      <c r="A137" s="48" t="s">
        <v>159</v>
      </c>
      <c r="B137" s="40" t="s">
        <v>206</v>
      </c>
      <c r="C137" s="13">
        <v>0</v>
      </c>
      <c r="D137" s="14">
        <v>1</v>
      </c>
      <c r="E137" s="14">
        <f t="shared" si="42"/>
        <v>0</v>
      </c>
      <c r="F137" s="14">
        <f t="shared" si="43"/>
        <v>0</v>
      </c>
      <c r="G137" s="49">
        <f t="shared" si="44"/>
        <v>0</v>
      </c>
    </row>
    <row r="138" spans="1:7" s="15" customFormat="1" ht="42">
      <c r="A138" s="48" t="s">
        <v>138</v>
      </c>
      <c r="B138" s="12" t="s">
        <v>243</v>
      </c>
      <c r="C138" s="13">
        <v>0</v>
      </c>
      <c r="D138" s="14">
        <v>1</v>
      </c>
      <c r="E138" s="14">
        <f t="shared" si="42"/>
        <v>0</v>
      </c>
      <c r="F138" s="14">
        <f t="shared" si="43"/>
        <v>0</v>
      </c>
      <c r="G138" s="49">
        <f t="shared" si="44"/>
        <v>0</v>
      </c>
    </row>
    <row r="139" spans="1:7" s="15" customFormat="1" ht="42">
      <c r="A139" s="48" t="s">
        <v>114</v>
      </c>
      <c r="B139" s="12" t="s">
        <v>207</v>
      </c>
      <c r="C139" s="13">
        <v>0</v>
      </c>
      <c r="D139" s="14">
        <v>1</v>
      </c>
      <c r="E139" s="14">
        <f t="shared" si="42"/>
        <v>0</v>
      </c>
      <c r="F139" s="14">
        <f t="shared" si="43"/>
        <v>0</v>
      </c>
      <c r="G139" s="49">
        <f t="shared" si="44"/>
        <v>0</v>
      </c>
    </row>
    <row r="140" spans="1:7" s="15" customFormat="1" ht="42">
      <c r="A140" s="48" t="s">
        <v>103</v>
      </c>
      <c r="B140" s="12" t="s">
        <v>196</v>
      </c>
      <c r="C140" s="13">
        <v>0</v>
      </c>
      <c r="D140" s="14">
        <v>2</v>
      </c>
      <c r="E140" s="14">
        <f t="shared" si="42"/>
        <v>0</v>
      </c>
      <c r="F140" s="14">
        <f t="shared" si="43"/>
        <v>0</v>
      </c>
      <c r="G140" s="49">
        <f t="shared" si="44"/>
        <v>0</v>
      </c>
    </row>
    <row r="141" spans="1:7" s="15" customFormat="1" ht="42">
      <c r="A141" s="48" t="s">
        <v>160</v>
      </c>
      <c r="B141" s="12" t="s">
        <v>197</v>
      </c>
      <c r="C141" s="13">
        <v>0</v>
      </c>
      <c r="D141" s="14">
        <v>2</v>
      </c>
      <c r="E141" s="14">
        <f t="shared" si="42"/>
        <v>0</v>
      </c>
      <c r="F141" s="14">
        <f t="shared" si="43"/>
        <v>0</v>
      </c>
      <c r="G141" s="49">
        <f t="shared" si="44"/>
        <v>0</v>
      </c>
    </row>
    <row r="142" spans="1:7" s="15" customFormat="1" ht="42">
      <c r="A142" s="48" t="s">
        <v>161</v>
      </c>
      <c r="B142" s="12" t="s">
        <v>209</v>
      </c>
      <c r="C142" s="13">
        <v>0</v>
      </c>
      <c r="D142" s="14">
        <v>1</v>
      </c>
      <c r="E142" s="14">
        <f t="shared" si="42"/>
        <v>0</v>
      </c>
      <c r="F142" s="14">
        <f t="shared" si="43"/>
        <v>0</v>
      </c>
      <c r="G142" s="49">
        <f t="shared" si="44"/>
        <v>0</v>
      </c>
    </row>
    <row r="143" spans="1:7" s="15" customFormat="1" ht="42">
      <c r="A143" s="48" t="s">
        <v>132</v>
      </c>
      <c r="B143" s="12" t="s">
        <v>212</v>
      </c>
      <c r="C143" s="13">
        <v>0</v>
      </c>
      <c r="D143" s="14">
        <v>1</v>
      </c>
      <c r="E143" s="14">
        <f t="shared" si="42"/>
        <v>0</v>
      </c>
      <c r="F143" s="14">
        <f t="shared" si="43"/>
        <v>0</v>
      </c>
      <c r="G143" s="49">
        <f t="shared" si="44"/>
        <v>0</v>
      </c>
    </row>
    <row r="144" spans="1:7" s="15" customFormat="1" ht="15">
      <c r="A144" s="48" t="s">
        <v>162</v>
      </c>
      <c r="B144" s="40" t="s">
        <v>233</v>
      </c>
      <c r="C144" s="13">
        <v>0</v>
      </c>
      <c r="D144" s="14">
        <v>1</v>
      </c>
      <c r="E144" s="14">
        <f t="shared" si="42"/>
        <v>0</v>
      </c>
      <c r="F144" s="14">
        <f t="shared" si="43"/>
        <v>0</v>
      </c>
      <c r="G144" s="49">
        <f t="shared" si="44"/>
        <v>0</v>
      </c>
    </row>
    <row r="145" spans="1:7" s="15" customFormat="1" ht="42">
      <c r="A145" s="48" t="s">
        <v>93</v>
      </c>
      <c r="B145" s="12" t="s">
        <v>178</v>
      </c>
      <c r="C145" s="13">
        <v>0</v>
      </c>
      <c r="D145" s="14">
        <v>2</v>
      </c>
      <c r="E145" s="14">
        <f t="shared" si="42"/>
        <v>0</v>
      </c>
      <c r="F145" s="14">
        <f t="shared" si="43"/>
        <v>0</v>
      </c>
      <c r="G145" s="49">
        <f t="shared" si="44"/>
        <v>0</v>
      </c>
    </row>
    <row r="146" spans="1:7" s="15" customFormat="1" ht="42">
      <c r="A146" s="48" t="s">
        <v>93</v>
      </c>
      <c r="B146" s="12" t="s">
        <v>179</v>
      </c>
      <c r="C146" s="13">
        <v>0</v>
      </c>
      <c r="D146" s="14">
        <v>1</v>
      </c>
      <c r="E146" s="14">
        <f t="shared" si="42"/>
        <v>0</v>
      </c>
      <c r="F146" s="14">
        <f t="shared" si="43"/>
        <v>0</v>
      </c>
      <c r="G146" s="49">
        <f t="shared" si="44"/>
        <v>0</v>
      </c>
    </row>
    <row r="147" spans="1:7" s="15" customFormat="1" ht="147">
      <c r="A147" s="48" t="s">
        <v>163</v>
      </c>
      <c r="B147" s="42" t="s">
        <v>263</v>
      </c>
      <c r="C147" s="13">
        <v>0</v>
      </c>
      <c r="D147" s="14">
        <v>1</v>
      </c>
      <c r="E147" s="14">
        <f t="shared" si="42"/>
        <v>0</v>
      </c>
      <c r="F147" s="14">
        <f t="shared" si="43"/>
        <v>0</v>
      </c>
      <c r="G147" s="49">
        <f t="shared" si="44"/>
        <v>0</v>
      </c>
    </row>
    <row r="148" spans="1:7" s="15" customFormat="1" ht="15">
      <c r="A148" s="48" t="s">
        <v>90</v>
      </c>
      <c r="B148" s="40" t="s">
        <v>175</v>
      </c>
      <c r="C148" s="13">
        <v>0</v>
      </c>
      <c r="D148" s="14">
        <v>1</v>
      </c>
      <c r="E148" s="14">
        <f t="shared" si="42"/>
        <v>0</v>
      </c>
      <c r="F148" s="14">
        <f t="shared" si="43"/>
        <v>0</v>
      </c>
      <c r="G148" s="49">
        <f t="shared" si="44"/>
        <v>0</v>
      </c>
    </row>
    <row r="149" spans="1:7" s="15" customFormat="1" ht="15">
      <c r="A149" s="48" t="s">
        <v>164</v>
      </c>
      <c r="B149" s="40" t="s">
        <v>234</v>
      </c>
      <c r="C149" s="13">
        <v>0</v>
      </c>
      <c r="D149" s="14">
        <v>1</v>
      </c>
      <c r="E149" s="14">
        <f t="shared" si="42"/>
        <v>0</v>
      </c>
      <c r="F149" s="14">
        <f t="shared" si="43"/>
        <v>0</v>
      </c>
      <c r="G149" s="49">
        <f t="shared" si="44"/>
        <v>0</v>
      </c>
    </row>
    <row r="150" spans="1:7" s="15" customFormat="1" ht="15">
      <c r="A150" s="48"/>
      <c r="B150" s="40"/>
      <c r="C150" s="13"/>
      <c r="D150" s="14"/>
      <c r="E150" s="14"/>
      <c r="F150" s="14"/>
      <c r="G150" s="49"/>
    </row>
    <row r="151" spans="1:7" s="15" customFormat="1" ht="15">
      <c r="A151" s="48"/>
      <c r="B151" s="41" t="s">
        <v>165</v>
      </c>
      <c r="C151" s="13"/>
      <c r="D151" s="14"/>
      <c r="E151" s="14"/>
      <c r="F151" s="14"/>
      <c r="G151" s="49"/>
    </row>
    <row r="152" spans="1:7" s="15" customFormat="1" ht="42">
      <c r="A152" s="48" t="s">
        <v>74</v>
      </c>
      <c r="B152" s="12" t="s">
        <v>240</v>
      </c>
      <c r="C152" s="13">
        <v>0</v>
      </c>
      <c r="D152" s="14">
        <v>1</v>
      </c>
      <c r="E152" s="14">
        <f aca="true" t="shared" si="45" ref="E152:E157">C152*D152</f>
        <v>0</v>
      </c>
      <c r="F152" s="14">
        <f aca="true" t="shared" si="46" ref="F152:F157">E152*0.21</f>
        <v>0</v>
      </c>
      <c r="G152" s="49">
        <f aca="true" t="shared" si="47" ref="G152:G157">E152+F152</f>
        <v>0</v>
      </c>
    </row>
    <row r="153" spans="1:7" s="15" customFormat="1" ht="42">
      <c r="A153" s="48" t="s">
        <v>253</v>
      </c>
      <c r="B153" s="12" t="s">
        <v>256</v>
      </c>
      <c r="C153" s="13">
        <v>0</v>
      </c>
      <c r="D153" s="14">
        <v>1</v>
      </c>
      <c r="E153" s="14">
        <f t="shared" si="45"/>
        <v>0</v>
      </c>
      <c r="F153" s="14">
        <f t="shared" si="46"/>
        <v>0</v>
      </c>
      <c r="G153" s="49">
        <f t="shared" si="47"/>
        <v>0</v>
      </c>
    </row>
    <row r="154" spans="1:7" s="15" customFormat="1" ht="42">
      <c r="A154" s="48" t="s">
        <v>254</v>
      </c>
      <c r="B154" s="42" t="s">
        <v>268</v>
      </c>
      <c r="C154" s="13">
        <v>0</v>
      </c>
      <c r="D154" s="14">
        <v>1</v>
      </c>
      <c r="E154" s="14">
        <f t="shared" si="45"/>
        <v>0</v>
      </c>
      <c r="F154" s="14">
        <f t="shared" si="46"/>
        <v>0</v>
      </c>
      <c r="G154" s="49">
        <f t="shared" si="47"/>
        <v>0</v>
      </c>
    </row>
    <row r="155" spans="1:7" s="15" customFormat="1" ht="15">
      <c r="A155" s="48" t="s">
        <v>166</v>
      </c>
      <c r="B155" s="40" t="s">
        <v>257</v>
      </c>
      <c r="C155" s="13">
        <v>0</v>
      </c>
      <c r="D155" s="14">
        <v>1</v>
      </c>
      <c r="E155" s="14">
        <f t="shared" si="45"/>
        <v>0</v>
      </c>
      <c r="F155" s="14">
        <f t="shared" si="46"/>
        <v>0</v>
      </c>
      <c r="G155" s="49">
        <f t="shared" si="47"/>
        <v>0</v>
      </c>
    </row>
    <row r="156" spans="1:7" s="15" customFormat="1" ht="84">
      <c r="A156" s="48" t="s">
        <v>255</v>
      </c>
      <c r="B156" s="42" t="s">
        <v>267</v>
      </c>
      <c r="C156" s="13">
        <v>0</v>
      </c>
      <c r="D156" s="14">
        <v>1</v>
      </c>
      <c r="E156" s="14">
        <f t="shared" si="45"/>
        <v>0</v>
      </c>
      <c r="F156" s="14">
        <f t="shared" si="46"/>
        <v>0</v>
      </c>
      <c r="G156" s="49">
        <f t="shared" si="47"/>
        <v>0</v>
      </c>
    </row>
    <row r="157" spans="1:7" s="15" customFormat="1" ht="15">
      <c r="A157" s="48" t="s">
        <v>90</v>
      </c>
      <c r="B157" s="40" t="s">
        <v>175</v>
      </c>
      <c r="C157" s="13">
        <v>0</v>
      </c>
      <c r="D157" s="14">
        <v>1</v>
      </c>
      <c r="E157" s="14">
        <f t="shared" si="45"/>
        <v>0</v>
      </c>
      <c r="F157" s="14">
        <f t="shared" si="46"/>
        <v>0</v>
      </c>
      <c r="G157" s="49">
        <f t="shared" si="47"/>
        <v>0</v>
      </c>
    </row>
    <row r="158" spans="1:7" s="15" customFormat="1" ht="21.75" thickBot="1">
      <c r="A158" s="50"/>
      <c r="B158" s="51" t="s">
        <v>167</v>
      </c>
      <c r="C158" s="51"/>
      <c r="D158" s="51"/>
      <c r="E158" s="52">
        <f>SUM(E5:E157)</f>
        <v>0</v>
      </c>
      <c r="F158" s="52">
        <f>SUM(F5:F157)</f>
        <v>0</v>
      </c>
      <c r="G158" s="53">
        <f>SUM(G5:G157)</f>
        <v>0</v>
      </c>
    </row>
    <row r="159" spans="1:7" ht="21.75" thickTop="1">
      <c r="A159" s="10"/>
      <c r="B159" s="11"/>
      <c r="C159" s="11"/>
      <c r="D159" s="11"/>
      <c r="E159" s="11"/>
      <c r="F159" s="11"/>
      <c r="G159" s="11"/>
    </row>
    <row r="160" spans="1:7" ht="15">
      <c r="A160" s="10"/>
      <c r="B160" s="11"/>
      <c r="C160" s="11"/>
      <c r="D160" s="11"/>
      <c r="E160" s="11"/>
      <c r="F160" s="11"/>
      <c r="G160" s="11"/>
    </row>
    <row r="161" spans="1:7" ht="15">
      <c r="A161" s="10"/>
      <c r="B161" s="11"/>
      <c r="C161" s="11"/>
      <c r="D161" s="11"/>
      <c r="E161" s="11"/>
      <c r="F161" s="11"/>
      <c r="G161" s="11"/>
    </row>
    <row r="162" spans="1:7" ht="15">
      <c r="A162" s="10"/>
      <c r="B162" s="11"/>
      <c r="C162" s="11"/>
      <c r="D162" s="11"/>
      <c r="E162" s="11"/>
      <c r="F162" s="11"/>
      <c r="G162" s="11"/>
    </row>
    <row r="163" spans="1:7" ht="15">
      <c r="A163" s="10"/>
      <c r="B163" s="11"/>
      <c r="C163" s="11"/>
      <c r="D163" s="11"/>
      <c r="E163" s="11"/>
      <c r="F163" s="11"/>
      <c r="G163" s="11"/>
    </row>
    <row r="164" spans="1:7" ht="15">
      <c r="A164" s="10"/>
      <c r="B164" s="11"/>
      <c r="C164" s="11"/>
      <c r="D164" s="11"/>
      <c r="E164" s="11"/>
      <c r="F164" s="11"/>
      <c r="G164" s="11"/>
    </row>
    <row r="165" spans="1:7" ht="15">
      <c r="A165" s="10"/>
      <c r="B165" s="11"/>
      <c r="C165" s="11"/>
      <c r="D165" s="11"/>
      <c r="E165" s="11"/>
      <c r="F165" s="11"/>
      <c r="G165" s="11"/>
    </row>
    <row r="166" spans="1:7" ht="15">
      <c r="A166" s="10"/>
      <c r="B166" s="11"/>
      <c r="C166" s="11"/>
      <c r="D166" s="11"/>
      <c r="E166" s="11"/>
      <c r="F166" s="11"/>
      <c r="G166" s="11"/>
    </row>
    <row r="167" spans="1:7" ht="15">
      <c r="A167" s="10"/>
      <c r="B167" s="11"/>
      <c r="C167" s="11"/>
      <c r="D167" s="11"/>
      <c r="E167" s="11"/>
      <c r="F167" s="11"/>
      <c r="G167" s="11"/>
    </row>
    <row r="168" spans="1:7" ht="15">
      <c r="A168" s="10"/>
      <c r="B168" s="11"/>
      <c r="C168" s="11"/>
      <c r="D168" s="11"/>
      <c r="E168" s="11"/>
      <c r="F168" s="11"/>
      <c r="G168" s="11"/>
    </row>
    <row r="169" spans="1:7" ht="15">
      <c r="A169" s="10"/>
      <c r="B169" s="11"/>
      <c r="C169" s="11"/>
      <c r="D169" s="11"/>
      <c r="E169" s="11"/>
      <c r="F169" s="11"/>
      <c r="G169" s="11"/>
    </row>
    <row r="170" spans="1:7" ht="15">
      <c r="A170" s="10"/>
      <c r="B170" s="11"/>
      <c r="C170" s="11"/>
      <c r="D170" s="11"/>
      <c r="E170" s="11"/>
      <c r="F170" s="11"/>
      <c r="G170" s="11"/>
    </row>
    <row r="171" spans="1:7" ht="15">
      <c r="A171" s="10"/>
      <c r="B171" s="11"/>
      <c r="C171" s="11"/>
      <c r="D171" s="11"/>
      <c r="E171" s="11"/>
      <c r="F171" s="11"/>
      <c r="G171" s="11"/>
    </row>
    <row r="172" spans="1:7" ht="15">
      <c r="A172" s="10"/>
      <c r="B172" s="11"/>
      <c r="C172" s="11"/>
      <c r="D172" s="11"/>
      <c r="E172" s="11"/>
      <c r="F172" s="11"/>
      <c r="G172" s="11"/>
    </row>
    <row r="173" spans="1:7" ht="15">
      <c r="A173" s="10"/>
      <c r="B173" s="11"/>
      <c r="C173" s="11"/>
      <c r="D173" s="11"/>
      <c r="E173" s="11"/>
      <c r="F173" s="11"/>
      <c r="G173" s="11"/>
    </row>
    <row r="174" spans="1:7" ht="15">
      <c r="A174" s="10"/>
      <c r="B174" s="11"/>
      <c r="C174" s="11"/>
      <c r="D174" s="11"/>
      <c r="E174" s="11"/>
      <c r="F174" s="11"/>
      <c r="G174" s="11"/>
    </row>
    <row r="175" spans="1:7" ht="15">
      <c r="A175" s="10"/>
      <c r="B175" s="11"/>
      <c r="C175" s="11"/>
      <c r="D175" s="11"/>
      <c r="E175" s="11"/>
      <c r="F175" s="11"/>
      <c r="G175" s="11"/>
    </row>
    <row r="176" spans="1:7" ht="15">
      <c r="A176" s="10"/>
      <c r="B176" s="11"/>
      <c r="C176" s="11"/>
      <c r="D176" s="11"/>
      <c r="E176" s="11"/>
      <c r="F176" s="11"/>
      <c r="G176" s="11"/>
    </row>
    <row r="177" spans="1:7" ht="15">
      <c r="A177" s="10"/>
      <c r="B177" s="11"/>
      <c r="C177" s="11"/>
      <c r="D177" s="11"/>
      <c r="E177" s="11"/>
      <c r="F177" s="11"/>
      <c r="G177" s="11"/>
    </row>
    <row r="178" spans="1:7" ht="15">
      <c r="A178" s="10"/>
      <c r="B178" s="11"/>
      <c r="C178" s="11"/>
      <c r="D178" s="11"/>
      <c r="E178" s="11"/>
      <c r="F178" s="11"/>
      <c r="G178" s="11"/>
    </row>
    <row r="179" spans="1:7" ht="15">
      <c r="A179" s="10"/>
      <c r="B179" s="11"/>
      <c r="C179" s="11"/>
      <c r="D179" s="11"/>
      <c r="E179" s="11"/>
      <c r="F179" s="11"/>
      <c r="G179" s="11"/>
    </row>
    <row r="180" spans="1:7" ht="15">
      <c r="A180" s="10"/>
      <c r="B180" s="11"/>
      <c r="C180" s="11"/>
      <c r="D180" s="11"/>
      <c r="E180" s="11"/>
      <c r="F180" s="11"/>
      <c r="G180" s="11"/>
    </row>
    <row r="181" spans="1:7" ht="15">
      <c r="A181" s="10"/>
      <c r="B181" s="11"/>
      <c r="C181" s="11"/>
      <c r="D181" s="11"/>
      <c r="E181" s="11"/>
      <c r="F181" s="11"/>
      <c r="G181" s="11"/>
    </row>
    <row r="182" spans="1:7" ht="15">
      <c r="A182" s="10"/>
      <c r="B182" s="11"/>
      <c r="C182" s="11"/>
      <c r="D182" s="11"/>
      <c r="E182" s="11"/>
      <c r="F182" s="11"/>
      <c r="G182" s="11"/>
    </row>
    <row r="183" spans="1:7" ht="15">
      <c r="A183" s="10"/>
      <c r="B183" s="11"/>
      <c r="C183" s="11"/>
      <c r="D183" s="11"/>
      <c r="E183" s="11"/>
      <c r="F183" s="11"/>
      <c r="G183" s="11"/>
    </row>
    <row r="184" spans="1:7" ht="15">
      <c r="A184" s="10"/>
      <c r="B184" s="11"/>
      <c r="C184" s="11"/>
      <c r="D184" s="11"/>
      <c r="E184" s="11"/>
      <c r="F184" s="11"/>
      <c r="G184" s="11"/>
    </row>
    <row r="185" spans="1:7" ht="15">
      <c r="A185" s="10"/>
      <c r="B185" s="11"/>
      <c r="C185" s="11"/>
      <c r="D185" s="11"/>
      <c r="E185" s="11"/>
      <c r="F185" s="11"/>
      <c r="G185" s="11"/>
    </row>
    <row r="186" spans="1:7" ht="15">
      <c r="A186" s="10"/>
      <c r="B186" s="11"/>
      <c r="C186" s="11"/>
      <c r="D186" s="11"/>
      <c r="E186" s="11"/>
      <c r="F186" s="11"/>
      <c r="G186" s="11"/>
    </row>
    <row r="187" spans="1:7" ht="15">
      <c r="A187" s="10"/>
      <c r="B187" s="11"/>
      <c r="C187" s="11"/>
      <c r="D187" s="11"/>
      <c r="E187" s="11"/>
      <c r="F187" s="11"/>
      <c r="G187" s="11"/>
    </row>
    <row r="188" spans="1:7" ht="15">
      <c r="A188" s="10"/>
      <c r="B188" s="11"/>
      <c r="C188" s="11"/>
      <c r="D188" s="11"/>
      <c r="E188" s="11"/>
      <c r="F188" s="11"/>
      <c r="G188" s="11"/>
    </row>
    <row r="189" spans="1:7" ht="15">
      <c r="A189" s="10"/>
      <c r="B189" s="11"/>
      <c r="C189" s="11"/>
      <c r="D189" s="11"/>
      <c r="E189" s="11"/>
      <c r="F189" s="11"/>
      <c r="G189" s="11"/>
    </row>
    <row r="190" spans="1:7" ht="15">
      <c r="A190" s="10"/>
      <c r="B190" s="11"/>
      <c r="C190" s="11"/>
      <c r="D190" s="11"/>
      <c r="E190" s="11"/>
      <c r="F190" s="11"/>
      <c r="G190" s="11"/>
    </row>
    <row r="191" spans="1:7" ht="15">
      <c r="A191" s="10"/>
      <c r="B191" s="11"/>
      <c r="C191" s="11"/>
      <c r="D191" s="11"/>
      <c r="E191" s="11"/>
      <c r="F191" s="11"/>
      <c r="G191" s="11"/>
    </row>
    <row r="192" spans="1:7" ht="15">
      <c r="A192" s="10"/>
      <c r="B192" s="11"/>
      <c r="C192" s="11"/>
      <c r="D192" s="11"/>
      <c r="E192" s="11"/>
      <c r="F192" s="11"/>
      <c r="G192" s="11"/>
    </row>
    <row r="193" spans="1:7" ht="15">
      <c r="A193" s="10"/>
      <c r="B193" s="11"/>
      <c r="C193" s="11"/>
      <c r="D193" s="11"/>
      <c r="E193" s="11"/>
      <c r="F193" s="11"/>
      <c r="G193" s="11"/>
    </row>
    <row r="194" spans="1:7" ht="15">
      <c r="A194" s="10"/>
      <c r="B194" s="11"/>
      <c r="C194" s="11"/>
      <c r="D194" s="11"/>
      <c r="E194" s="11"/>
      <c r="F194" s="11"/>
      <c r="G194" s="11"/>
    </row>
    <row r="195" spans="1:7" ht="15">
      <c r="A195" s="10"/>
      <c r="B195" s="11"/>
      <c r="C195" s="11"/>
      <c r="D195" s="11"/>
      <c r="E195" s="11"/>
      <c r="F195" s="11"/>
      <c r="G195" s="11"/>
    </row>
    <row r="196" spans="1:7" ht="15">
      <c r="A196" s="10"/>
      <c r="B196" s="11"/>
      <c r="C196" s="11"/>
      <c r="D196" s="11"/>
      <c r="E196" s="11"/>
      <c r="F196" s="11"/>
      <c r="G196" s="11"/>
    </row>
    <row r="197" spans="1:7" ht="15">
      <c r="A197" s="10"/>
      <c r="B197" s="11"/>
      <c r="C197" s="11"/>
      <c r="D197" s="11"/>
      <c r="E197" s="11"/>
      <c r="F197" s="11"/>
      <c r="G197" s="11"/>
    </row>
    <row r="198" spans="1:7" ht="15">
      <c r="A198" s="10"/>
      <c r="B198" s="11"/>
      <c r="C198" s="11"/>
      <c r="D198" s="11"/>
      <c r="E198" s="11"/>
      <c r="F198" s="11"/>
      <c r="G198" s="11"/>
    </row>
    <row r="199" spans="1:7" ht="15">
      <c r="A199" s="10"/>
      <c r="B199" s="11"/>
      <c r="C199" s="11"/>
      <c r="D199" s="11"/>
      <c r="E199" s="11"/>
      <c r="F199" s="11"/>
      <c r="G199" s="11"/>
    </row>
    <row r="200" spans="1:7" ht="15">
      <c r="A200" s="10"/>
      <c r="B200" s="11"/>
      <c r="C200" s="11"/>
      <c r="D200" s="11"/>
      <c r="E200" s="11"/>
      <c r="F200" s="11"/>
      <c r="G200" s="11"/>
    </row>
    <row r="201" spans="1:7" ht="15">
      <c r="A201" s="10"/>
      <c r="B201" s="11"/>
      <c r="C201" s="11"/>
      <c r="D201" s="11"/>
      <c r="E201" s="11"/>
      <c r="F201" s="11"/>
      <c r="G201" s="11"/>
    </row>
    <row r="202" spans="1:7" ht="15">
      <c r="A202" s="10"/>
      <c r="B202" s="11"/>
      <c r="C202" s="11"/>
      <c r="D202" s="11"/>
      <c r="E202" s="11"/>
      <c r="F202" s="11"/>
      <c r="G202" s="11"/>
    </row>
    <row r="203" spans="1:7" ht="15">
      <c r="A203" s="10"/>
      <c r="B203" s="11"/>
      <c r="C203" s="11"/>
      <c r="D203" s="11"/>
      <c r="E203" s="11"/>
      <c r="F203" s="11"/>
      <c r="G203" s="11"/>
    </row>
    <row r="204" spans="1:7" ht="15">
      <c r="A204" s="10"/>
      <c r="B204" s="11"/>
      <c r="C204" s="11"/>
      <c r="D204" s="11"/>
      <c r="E204" s="11"/>
      <c r="F204" s="11"/>
      <c r="G204" s="11"/>
    </row>
    <row r="205" spans="1:7" ht="15">
      <c r="A205" s="10"/>
      <c r="B205" s="11"/>
      <c r="C205" s="11"/>
      <c r="D205" s="11"/>
      <c r="E205" s="11"/>
      <c r="F205" s="11"/>
      <c r="G205" s="11"/>
    </row>
    <row r="206" spans="1:7" ht="15">
      <c r="A206" s="10"/>
      <c r="B206" s="11"/>
      <c r="C206" s="11"/>
      <c r="D206" s="11"/>
      <c r="E206" s="11"/>
      <c r="F206" s="11"/>
      <c r="G206" s="11"/>
    </row>
    <row r="207" spans="1:7" ht="15">
      <c r="A207" s="10"/>
      <c r="B207" s="11"/>
      <c r="C207" s="11"/>
      <c r="D207" s="11"/>
      <c r="E207" s="11"/>
      <c r="F207" s="11"/>
      <c r="G207" s="11"/>
    </row>
    <row r="208" spans="1:7" ht="15">
      <c r="A208" s="10"/>
      <c r="B208" s="11"/>
      <c r="C208" s="11"/>
      <c r="D208" s="11"/>
      <c r="E208" s="11"/>
      <c r="F208" s="11"/>
      <c r="G208" s="11"/>
    </row>
    <row r="209" spans="1:7" ht="15">
      <c r="A209" s="10"/>
      <c r="B209" s="11"/>
      <c r="C209" s="11"/>
      <c r="D209" s="11"/>
      <c r="E209" s="11"/>
      <c r="F209" s="11"/>
      <c r="G209" s="11"/>
    </row>
    <row r="210" spans="1:7" ht="15">
      <c r="A210" s="10"/>
      <c r="B210" s="11"/>
      <c r="C210" s="11"/>
      <c r="D210" s="11"/>
      <c r="E210" s="11"/>
      <c r="F210" s="11"/>
      <c r="G210" s="11"/>
    </row>
    <row r="211" spans="1:7" ht="15">
      <c r="A211" s="10"/>
      <c r="B211" s="11"/>
      <c r="C211" s="11"/>
      <c r="D211" s="11"/>
      <c r="E211" s="11"/>
      <c r="F211" s="11"/>
      <c r="G211" s="11"/>
    </row>
    <row r="212" spans="1:7" ht="15">
      <c r="A212" s="10"/>
      <c r="B212" s="11"/>
      <c r="C212" s="11"/>
      <c r="D212" s="11"/>
      <c r="E212" s="11"/>
      <c r="F212" s="11"/>
      <c r="G212" s="11"/>
    </row>
    <row r="213" spans="1:7" ht="15">
      <c r="A213" s="10"/>
      <c r="B213" s="11"/>
      <c r="C213" s="11"/>
      <c r="D213" s="11"/>
      <c r="E213" s="11"/>
      <c r="F213" s="11"/>
      <c r="G213" s="11"/>
    </row>
    <row r="214" spans="1:7" ht="15">
      <c r="A214" s="10"/>
      <c r="B214" s="11"/>
      <c r="C214" s="11"/>
      <c r="D214" s="11"/>
      <c r="E214" s="11"/>
      <c r="F214" s="11"/>
      <c r="G214" s="11"/>
    </row>
    <row r="215" spans="1:7" ht="15">
      <c r="A215" s="10"/>
      <c r="B215" s="11"/>
      <c r="C215" s="11"/>
      <c r="D215" s="11"/>
      <c r="E215" s="11"/>
      <c r="F215" s="11"/>
      <c r="G215" s="11"/>
    </row>
    <row r="216" spans="1:7" ht="15">
      <c r="A216" s="10"/>
      <c r="B216" s="11"/>
      <c r="C216" s="11"/>
      <c r="D216" s="11"/>
      <c r="E216" s="11"/>
      <c r="F216" s="11"/>
      <c r="G216" s="11"/>
    </row>
    <row r="217" spans="1:7" ht="15">
      <c r="A217" s="10"/>
      <c r="B217" s="11"/>
      <c r="C217" s="11"/>
      <c r="D217" s="11"/>
      <c r="E217" s="11"/>
      <c r="F217" s="11"/>
      <c r="G217" s="11"/>
    </row>
    <row r="218" spans="1:7" ht="15">
      <c r="A218" s="10"/>
      <c r="B218" s="11"/>
      <c r="C218" s="11"/>
      <c r="D218" s="11"/>
      <c r="E218" s="11"/>
      <c r="F218" s="11"/>
      <c r="G218" s="11"/>
    </row>
    <row r="219" spans="1:7" ht="15">
      <c r="A219" s="10"/>
      <c r="B219" s="11"/>
      <c r="C219" s="11"/>
      <c r="D219" s="11"/>
      <c r="E219" s="11"/>
      <c r="F219" s="11"/>
      <c r="G219" s="11"/>
    </row>
    <row r="220" spans="1:7" ht="15">
      <c r="A220" s="10"/>
      <c r="B220" s="11"/>
      <c r="C220" s="11"/>
      <c r="D220" s="11"/>
      <c r="E220" s="11"/>
      <c r="F220" s="11"/>
      <c r="G220" s="11"/>
    </row>
    <row r="221" spans="1:7" ht="15">
      <c r="A221" s="10"/>
      <c r="B221" s="11"/>
      <c r="C221" s="11"/>
      <c r="D221" s="11"/>
      <c r="E221" s="11"/>
      <c r="F221" s="11"/>
      <c r="G221" s="11"/>
    </row>
    <row r="222" spans="1:7" ht="15">
      <c r="A222" s="10"/>
      <c r="B222" s="11"/>
      <c r="C222" s="11"/>
      <c r="D222" s="11"/>
      <c r="E222" s="11"/>
      <c r="F222" s="11"/>
      <c r="G222" s="11"/>
    </row>
    <row r="223" spans="1:7" ht="15">
      <c r="A223" s="10"/>
      <c r="B223" s="11"/>
      <c r="C223" s="11"/>
      <c r="D223" s="11"/>
      <c r="E223" s="11"/>
      <c r="F223" s="11"/>
      <c r="G223" s="11"/>
    </row>
    <row r="224" spans="1:7" ht="15">
      <c r="A224" s="10"/>
      <c r="B224" s="11"/>
      <c r="C224" s="11"/>
      <c r="D224" s="11"/>
      <c r="E224" s="11"/>
      <c r="F224" s="11"/>
      <c r="G224" s="11"/>
    </row>
    <row r="225" spans="1:7" ht="15">
      <c r="A225" s="10"/>
      <c r="B225" s="11"/>
      <c r="C225" s="11"/>
      <c r="D225" s="11"/>
      <c r="E225" s="11"/>
      <c r="F225" s="11"/>
      <c r="G225" s="11"/>
    </row>
    <row r="226" spans="1:7" ht="15">
      <c r="A226" s="10"/>
      <c r="B226" s="11"/>
      <c r="C226" s="11"/>
      <c r="D226" s="11"/>
      <c r="E226" s="11"/>
      <c r="F226" s="11"/>
      <c r="G226" s="11"/>
    </row>
    <row r="227" spans="1:7" ht="15">
      <c r="A227" s="10"/>
      <c r="B227" s="11"/>
      <c r="C227" s="11"/>
      <c r="D227" s="11"/>
      <c r="E227" s="11"/>
      <c r="F227" s="11"/>
      <c r="G227" s="11"/>
    </row>
    <row r="228" spans="1:7" ht="15">
      <c r="A228" s="10"/>
      <c r="B228" s="11"/>
      <c r="C228" s="11"/>
      <c r="D228" s="11"/>
      <c r="E228" s="11"/>
      <c r="F228" s="11"/>
      <c r="G228" s="11"/>
    </row>
    <row r="229" spans="1:7" ht="15">
      <c r="A229" s="10"/>
      <c r="B229" s="11"/>
      <c r="C229" s="11"/>
      <c r="D229" s="11"/>
      <c r="E229" s="11"/>
      <c r="F229" s="11"/>
      <c r="G229" s="11"/>
    </row>
    <row r="230" spans="1:7" ht="15">
      <c r="A230" s="10"/>
      <c r="B230" s="11"/>
      <c r="C230" s="11"/>
      <c r="D230" s="11"/>
      <c r="E230" s="11"/>
      <c r="F230" s="11"/>
      <c r="G230" s="11"/>
    </row>
    <row r="231" spans="1:7" ht="15">
      <c r="A231" s="10"/>
      <c r="B231" s="11"/>
      <c r="C231" s="11"/>
      <c r="D231" s="11"/>
      <c r="E231" s="11"/>
      <c r="F231" s="11"/>
      <c r="G231" s="11"/>
    </row>
    <row r="232" spans="1:7" ht="15">
      <c r="A232" s="10"/>
      <c r="B232" s="11"/>
      <c r="C232" s="11"/>
      <c r="D232" s="11"/>
      <c r="E232" s="11"/>
      <c r="F232" s="11"/>
      <c r="G232" s="11"/>
    </row>
    <row r="233" spans="1:7" ht="15">
      <c r="A233" s="10"/>
      <c r="B233" s="11"/>
      <c r="C233" s="11"/>
      <c r="D233" s="11"/>
      <c r="E233" s="11"/>
      <c r="F233" s="11"/>
      <c r="G233" s="11"/>
    </row>
    <row r="234" spans="1:7" ht="15">
      <c r="A234" s="10"/>
      <c r="B234" s="11"/>
      <c r="C234" s="11"/>
      <c r="D234" s="11"/>
      <c r="E234" s="11"/>
      <c r="F234" s="11"/>
      <c r="G234" s="11"/>
    </row>
    <row r="235" spans="1:7" ht="15">
      <c r="A235" s="10"/>
      <c r="B235" s="11"/>
      <c r="C235" s="11"/>
      <c r="D235" s="11"/>
      <c r="E235" s="11"/>
      <c r="F235" s="11"/>
      <c r="G235" s="11"/>
    </row>
    <row r="236" spans="1:7" ht="15">
      <c r="A236" s="10"/>
      <c r="B236" s="11"/>
      <c r="C236" s="11"/>
      <c r="D236" s="11"/>
      <c r="E236" s="11"/>
      <c r="F236" s="11"/>
      <c r="G236" s="11"/>
    </row>
    <row r="237" spans="1:7" ht="15">
      <c r="A237" s="10"/>
      <c r="B237" s="11"/>
      <c r="C237" s="11"/>
      <c r="D237" s="11"/>
      <c r="E237" s="11"/>
      <c r="F237" s="11"/>
      <c r="G237" s="11"/>
    </row>
    <row r="238" spans="1:7" ht="15">
      <c r="A238" s="10"/>
      <c r="B238" s="11"/>
      <c r="C238" s="11"/>
      <c r="D238" s="11"/>
      <c r="E238" s="11"/>
      <c r="F238" s="11"/>
      <c r="G238" s="11"/>
    </row>
    <row r="239" spans="1:7" ht="15">
      <c r="A239" s="10"/>
      <c r="B239" s="11"/>
      <c r="C239" s="11"/>
      <c r="D239" s="11"/>
      <c r="E239" s="11"/>
      <c r="F239" s="11"/>
      <c r="G239" s="11"/>
    </row>
    <row r="240" spans="1:7" ht="15">
      <c r="A240" s="10"/>
      <c r="B240" s="11"/>
      <c r="C240" s="11"/>
      <c r="D240" s="11"/>
      <c r="E240" s="11"/>
      <c r="F240" s="11"/>
      <c r="G240" s="11"/>
    </row>
    <row r="241" spans="1:7" ht="15">
      <c r="A241" s="10"/>
      <c r="B241" s="11"/>
      <c r="C241" s="11"/>
      <c r="D241" s="11"/>
      <c r="E241" s="11"/>
      <c r="F241" s="11"/>
      <c r="G241" s="11"/>
    </row>
    <row r="242" spans="1:7" ht="15">
      <c r="A242" s="10"/>
      <c r="B242" s="11"/>
      <c r="C242" s="11"/>
      <c r="D242" s="11"/>
      <c r="E242" s="11"/>
      <c r="F242" s="11"/>
      <c r="G242" s="11"/>
    </row>
    <row r="243" spans="1:7" ht="15">
      <c r="A243" s="10"/>
      <c r="B243" s="11"/>
      <c r="C243" s="11"/>
      <c r="D243" s="11"/>
      <c r="E243" s="11"/>
      <c r="F243" s="11"/>
      <c r="G243" s="11"/>
    </row>
    <row r="244" spans="1:7" ht="15">
      <c r="A244" s="10"/>
      <c r="B244" s="11"/>
      <c r="C244" s="11"/>
      <c r="D244" s="11"/>
      <c r="E244" s="11"/>
      <c r="F244" s="11"/>
      <c r="G244" s="11"/>
    </row>
    <row r="245" spans="1:7" ht="15">
      <c r="A245" s="10"/>
      <c r="B245" s="11"/>
      <c r="C245" s="11"/>
      <c r="D245" s="11"/>
      <c r="E245" s="11"/>
      <c r="F245" s="11"/>
      <c r="G245" s="11"/>
    </row>
    <row r="246" spans="1:7" ht="15">
      <c r="A246" s="10"/>
      <c r="B246" s="11"/>
      <c r="C246" s="11"/>
      <c r="D246" s="11"/>
      <c r="E246" s="11"/>
      <c r="F246" s="11"/>
      <c r="G246" s="11"/>
    </row>
    <row r="247" spans="1:7" ht="15">
      <c r="A247" s="10"/>
      <c r="B247" s="11"/>
      <c r="C247" s="11"/>
      <c r="D247" s="11"/>
      <c r="E247" s="11"/>
      <c r="F247" s="11"/>
      <c r="G247" s="11"/>
    </row>
    <row r="248" spans="1:7" ht="15">
      <c r="A248" s="10"/>
      <c r="B248" s="11"/>
      <c r="C248" s="11"/>
      <c r="D248" s="11"/>
      <c r="E248" s="11"/>
      <c r="F248" s="11"/>
      <c r="G248" s="11"/>
    </row>
    <row r="249" spans="1:7" ht="15">
      <c r="A249" s="10"/>
      <c r="B249" s="11"/>
      <c r="C249" s="11"/>
      <c r="D249" s="11"/>
      <c r="E249" s="11"/>
      <c r="F249" s="11"/>
      <c r="G249" s="11"/>
    </row>
    <row r="250" spans="1:7" ht="15">
      <c r="A250" s="10"/>
      <c r="B250" s="11"/>
      <c r="C250" s="11"/>
      <c r="D250" s="11"/>
      <c r="E250" s="11"/>
      <c r="F250" s="11"/>
      <c r="G250" s="11"/>
    </row>
    <row r="251" spans="1:7" ht="15">
      <c r="A251" s="10"/>
      <c r="B251" s="11"/>
      <c r="C251" s="11"/>
      <c r="D251" s="11"/>
      <c r="E251" s="11"/>
      <c r="F251" s="11"/>
      <c r="G251" s="11"/>
    </row>
    <row r="252" spans="1:7" ht="15">
      <c r="A252" s="10"/>
      <c r="B252" s="11"/>
      <c r="C252" s="11"/>
      <c r="D252" s="11"/>
      <c r="E252" s="11"/>
      <c r="F252" s="11"/>
      <c r="G252" s="11"/>
    </row>
    <row r="253" spans="1:7" ht="15">
      <c r="A253" s="10"/>
      <c r="B253" s="11"/>
      <c r="C253" s="11"/>
      <c r="D253" s="11"/>
      <c r="E253" s="11"/>
      <c r="F253" s="11"/>
      <c r="G253" s="11"/>
    </row>
    <row r="254" spans="1:7" ht="15">
      <c r="A254" s="10"/>
      <c r="B254" s="11"/>
      <c r="C254" s="11"/>
      <c r="D254" s="11"/>
      <c r="E254" s="11"/>
      <c r="F254" s="11"/>
      <c r="G254" s="11"/>
    </row>
    <row r="255" spans="1:7" ht="15">
      <c r="A255" s="10"/>
      <c r="B255" s="11"/>
      <c r="C255" s="11"/>
      <c r="D255" s="11"/>
      <c r="E255" s="11"/>
      <c r="F255" s="11"/>
      <c r="G255" s="11"/>
    </row>
    <row r="256" spans="1:7" ht="15">
      <c r="A256" s="10"/>
      <c r="B256" s="11"/>
      <c r="C256" s="11"/>
      <c r="D256" s="11"/>
      <c r="E256" s="11"/>
      <c r="F256" s="11"/>
      <c r="G256" s="11"/>
    </row>
    <row r="257" spans="1:7" ht="15">
      <c r="A257" s="10"/>
      <c r="B257" s="11"/>
      <c r="C257" s="11"/>
      <c r="D257" s="11"/>
      <c r="E257" s="11"/>
      <c r="F257" s="11"/>
      <c r="G257" s="11"/>
    </row>
    <row r="258" spans="1:7" ht="15">
      <c r="A258" s="10"/>
      <c r="B258" s="11"/>
      <c r="C258" s="11"/>
      <c r="D258" s="11"/>
      <c r="E258" s="11"/>
      <c r="F258" s="11"/>
      <c r="G258" s="11"/>
    </row>
    <row r="259" spans="1:7" ht="15">
      <c r="A259" s="10"/>
      <c r="B259" s="11"/>
      <c r="C259" s="11"/>
      <c r="D259" s="11"/>
      <c r="E259" s="11"/>
      <c r="F259" s="11"/>
      <c r="G259" s="11"/>
    </row>
    <row r="260" spans="1:7" ht="15">
      <c r="A260" s="10"/>
      <c r="B260" s="11"/>
      <c r="C260" s="11"/>
      <c r="D260" s="11"/>
      <c r="E260" s="11"/>
      <c r="F260" s="11"/>
      <c r="G260" s="11"/>
    </row>
    <row r="261" spans="1:7" ht="15">
      <c r="A261" s="10"/>
      <c r="B261" s="11"/>
      <c r="C261" s="11"/>
      <c r="D261" s="11"/>
      <c r="E261" s="11"/>
      <c r="F261" s="11"/>
      <c r="G261" s="11"/>
    </row>
    <row r="262" spans="1:7" ht="15">
      <c r="A262" s="10"/>
      <c r="B262" s="11"/>
      <c r="C262" s="11"/>
      <c r="D262" s="11"/>
      <c r="E262" s="11"/>
      <c r="F262" s="11"/>
      <c r="G262" s="11"/>
    </row>
    <row r="263" spans="1:7" ht="15">
      <c r="A263" s="10"/>
      <c r="B263" s="11"/>
      <c r="C263" s="11"/>
      <c r="D263" s="11"/>
      <c r="E263" s="11"/>
      <c r="F263" s="11"/>
      <c r="G263" s="11"/>
    </row>
    <row r="264" spans="1:7" ht="15">
      <c r="A264" s="10"/>
      <c r="B264" s="11"/>
      <c r="C264" s="11"/>
      <c r="D264" s="11"/>
      <c r="E264" s="11"/>
      <c r="F264" s="11"/>
      <c r="G264" s="11"/>
    </row>
    <row r="265" spans="1:7" ht="15">
      <c r="A265" s="10"/>
      <c r="B265" s="11"/>
      <c r="C265" s="11"/>
      <c r="D265" s="11"/>
      <c r="E265" s="11"/>
      <c r="F265" s="11"/>
      <c r="G265" s="11"/>
    </row>
    <row r="266" spans="1:7" ht="15">
      <c r="A266" s="10"/>
      <c r="B266" s="11"/>
      <c r="C266" s="11"/>
      <c r="D266" s="11"/>
      <c r="E266" s="11"/>
      <c r="F266" s="11"/>
      <c r="G266" s="11"/>
    </row>
    <row r="267" spans="1:7" ht="15">
      <c r="A267" s="10"/>
      <c r="B267" s="11"/>
      <c r="C267" s="11"/>
      <c r="D267" s="11"/>
      <c r="E267" s="11"/>
      <c r="F267" s="11"/>
      <c r="G267" s="11"/>
    </row>
    <row r="268" spans="1:7" ht="15">
      <c r="A268" s="10"/>
      <c r="B268" s="11"/>
      <c r="C268" s="11"/>
      <c r="D268" s="11"/>
      <c r="E268" s="11"/>
      <c r="F268" s="11"/>
      <c r="G268" s="11"/>
    </row>
    <row r="269" spans="1:7" ht="15">
      <c r="A269" s="10"/>
      <c r="B269" s="11"/>
      <c r="C269" s="11"/>
      <c r="D269" s="11"/>
      <c r="E269" s="11"/>
      <c r="F269" s="11"/>
      <c r="G269" s="11"/>
    </row>
    <row r="270" spans="1:7" ht="15">
      <c r="A270" s="10"/>
      <c r="B270" s="11"/>
      <c r="C270" s="11"/>
      <c r="D270" s="11"/>
      <c r="E270" s="11"/>
      <c r="F270" s="11"/>
      <c r="G270" s="11"/>
    </row>
    <row r="271" spans="1:7" ht="15">
      <c r="A271" s="10"/>
      <c r="B271" s="11"/>
      <c r="C271" s="11"/>
      <c r="D271" s="11"/>
      <c r="E271" s="11"/>
      <c r="F271" s="11"/>
      <c r="G271" s="11"/>
    </row>
    <row r="272" spans="1:7" ht="15">
      <c r="A272" s="10"/>
      <c r="B272" s="11"/>
      <c r="C272" s="11"/>
      <c r="D272" s="11"/>
      <c r="E272" s="11"/>
      <c r="F272" s="11"/>
      <c r="G272" s="11"/>
    </row>
    <row r="273" spans="1:7" ht="15">
      <c r="A273" s="10"/>
      <c r="B273" s="11"/>
      <c r="C273" s="11"/>
      <c r="D273" s="11"/>
      <c r="E273" s="11"/>
      <c r="F273" s="11"/>
      <c r="G273" s="11"/>
    </row>
    <row r="274" spans="1:7" ht="15">
      <c r="A274" s="10"/>
      <c r="B274" s="11"/>
      <c r="C274" s="11"/>
      <c r="D274" s="11"/>
      <c r="E274" s="11"/>
      <c r="F274" s="11"/>
      <c r="G274" s="11"/>
    </row>
    <row r="275" spans="1:7" ht="15">
      <c r="A275" s="10"/>
      <c r="B275" s="11"/>
      <c r="C275" s="11"/>
      <c r="D275" s="11"/>
      <c r="E275" s="11"/>
      <c r="F275" s="11"/>
      <c r="G275" s="11"/>
    </row>
    <row r="276" spans="1:7" ht="15">
      <c r="A276" s="10"/>
      <c r="B276" s="11"/>
      <c r="C276" s="11"/>
      <c r="D276" s="11"/>
      <c r="E276" s="11"/>
      <c r="F276" s="11"/>
      <c r="G276" s="11"/>
    </row>
    <row r="277" spans="1:7" ht="15">
      <c r="A277" s="10"/>
      <c r="B277" s="11"/>
      <c r="C277" s="11"/>
      <c r="D277" s="11"/>
      <c r="E277" s="11"/>
      <c r="F277" s="11"/>
      <c r="G277" s="11"/>
    </row>
    <row r="278" spans="1:7" ht="15">
      <c r="A278" s="10"/>
      <c r="B278" s="11"/>
      <c r="C278" s="11"/>
      <c r="D278" s="11"/>
      <c r="E278" s="11"/>
      <c r="F278" s="11"/>
      <c r="G278" s="11"/>
    </row>
    <row r="279" spans="1:7" ht="15">
      <c r="A279" s="10"/>
      <c r="B279" s="11"/>
      <c r="C279" s="11"/>
      <c r="D279" s="11"/>
      <c r="E279" s="11"/>
      <c r="F279" s="11"/>
      <c r="G279" s="11"/>
    </row>
    <row r="280" spans="1:7" ht="15">
      <c r="A280" s="10"/>
      <c r="B280" s="11"/>
      <c r="C280" s="11"/>
      <c r="D280" s="11"/>
      <c r="E280" s="11"/>
      <c r="F280" s="11"/>
      <c r="G280" s="11"/>
    </row>
    <row r="281" spans="1:7" ht="15">
      <c r="A281" s="10"/>
      <c r="B281" s="11"/>
      <c r="C281" s="11"/>
      <c r="D281" s="11"/>
      <c r="E281" s="11"/>
      <c r="F281" s="11"/>
      <c r="G281" s="11"/>
    </row>
    <row r="282" spans="1:7" ht="15">
      <c r="A282" s="10"/>
      <c r="B282" s="11"/>
      <c r="C282" s="11"/>
      <c r="D282" s="11"/>
      <c r="E282" s="11"/>
      <c r="F282" s="11"/>
      <c r="G282" s="11"/>
    </row>
    <row r="283" spans="1:7" ht="15">
      <c r="A283" s="10"/>
      <c r="B283" s="11"/>
      <c r="C283" s="11"/>
      <c r="D283" s="11"/>
      <c r="E283" s="11"/>
      <c r="F283" s="11"/>
      <c r="G283" s="11"/>
    </row>
    <row r="284" spans="1:7" ht="15">
      <c r="A284" s="10"/>
      <c r="B284" s="11"/>
      <c r="C284" s="11"/>
      <c r="D284" s="11"/>
      <c r="E284" s="11"/>
      <c r="F284" s="11"/>
      <c r="G284" s="11"/>
    </row>
    <row r="285" spans="1:7" ht="15">
      <c r="A285" s="10"/>
      <c r="B285" s="11"/>
      <c r="C285" s="11"/>
      <c r="D285" s="11"/>
      <c r="E285" s="11"/>
      <c r="F285" s="11"/>
      <c r="G285" s="11"/>
    </row>
    <row r="286" spans="1:7" ht="15">
      <c r="A286" s="10"/>
      <c r="B286" s="11"/>
      <c r="C286" s="11"/>
      <c r="D286" s="11"/>
      <c r="E286" s="11"/>
      <c r="F286" s="11"/>
      <c r="G286" s="11"/>
    </row>
    <row r="287" spans="1:7" ht="15">
      <c r="A287" s="10"/>
      <c r="B287" s="11"/>
      <c r="C287" s="11"/>
      <c r="D287" s="11"/>
      <c r="E287" s="11"/>
      <c r="F287" s="11"/>
      <c r="G287" s="11"/>
    </row>
    <row r="288" spans="1:7" ht="15">
      <c r="A288" s="10"/>
      <c r="B288" s="11"/>
      <c r="C288" s="11"/>
      <c r="D288" s="11"/>
      <c r="E288" s="11"/>
      <c r="F288" s="11"/>
      <c r="G288" s="11"/>
    </row>
    <row r="289" ht="15">
      <c r="H289"/>
    </row>
    <row r="290" ht="15">
      <c r="H290"/>
    </row>
    <row r="291" ht="15">
      <c r="H291"/>
    </row>
    <row r="292" ht="15">
      <c r="H292"/>
    </row>
    <row r="293" ht="15">
      <c r="H293"/>
    </row>
    <row r="294" ht="15">
      <c r="H294"/>
    </row>
    <row r="295" ht="15">
      <c r="H295"/>
    </row>
    <row r="296" ht="15">
      <c r="H296"/>
    </row>
    <row r="297" ht="15">
      <c r="H297"/>
    </row>
    <row r="298" ht="15">
      <c r="H298"/>
    </row>
    <row r="299" ht="15">
      <c r="H299"/>
    </row>
    <row r="300" ht="15">
      <c r="H300"/>
    </row>
    <row r="301" ht="15">
      <c r="H301"/>
    </row>
  </sheetData>
  <mergeCells count="1">
    <mergeCell ref="A1:G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Ondová Monika</cp:lastModifiedBy>
  <dcterms:created xsi:type="dcterms:W3CDTF">2019-04-02T11:02:46Z</dcterms:created>
  <dcterms:modified xsi:type="dcterms:W3CDTF">2019-05-07T08:13:38Z</dcterms:modified>
  <cp:category/>
  <cp:version/>
  <cp:contentType/>
  <cp:contentStatus/>
</cp:coreProperties>
</file>