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020" windowHeight="13940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<sst xmlns="http://schemas.openxmlformats.org/spreadsheetml/2006/main" count="436" uniqueCount="195">
  <si>
    <t>Název</t>
  </si>
  <si>
    <t>Hodnota</t>
  </si>
  <si>
    <t>Nadpis rekapitulace</t>
  </si>
  <si>
    <t>Seznam prací a dodávek elektrotechnických zařízení</t>
  </si>
  <si>
    <t>Akce</t>
  </si>
  <si>
    <t>Nové praoviště magnetické rezonance Nemocnice Děčín</t>
  </si>
  <si>
    <t>Projekt</t>
  </si>
  <si>
    <t>Elektroinstalace</t>
  </si>
  <si>
    <t>Investor</t>
  </si>
  <si>
    <t/>
  </si>
  <si>
    <t>Z. č.</t>
  </si>
  <si>
    <t>A. č.</t>
  </si>
  <si>
    <t>Smlouva</t>
  </si>
  <si>
    <t>Vypracoval</t>
  </si>
  <si>
    <t>J.Pištora</t>
  </si>
  <si>
    <t>Kontroloval</t>
  </si>
  <si>
    <t>Datum</t>
  </si>
  <si>
    <t>11.4.2018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</si>
  <si>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</si>
  <si>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</si>
  <si>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</si>
  <si>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</si>
  <si>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</si>
  <si>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</si>
  <si>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</si>
  <si>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</si>
  <si>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</si>
  <si>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</si>
  <si>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</si>
  <si>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</si>
  <si>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</si>
  <si>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</si>
  <si>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</si>
  <si>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</si>
  <si>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</si>
  <si>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</si>
  <si>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</si>
  <si>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0,000000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</si>
  <si>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</si>
  <si>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</si>
  <si>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</si>
  <si>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</si>
  <si>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</si>
  <si>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</si>
  <si>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</si>
  <si>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</si>
  <si>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</si>
  <si>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</si>
  <si>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</si>
  <si>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</si>
  <si>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</si>
  <si>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Elektromontáže</t>
  </si>
  <si>
    <t>Rozvaděč HRO.1</t>
  </si>
  <si>
    <t>ks</t>
  </si>
  <si>
    <t>Rozvaděč HRO.2</t>
  </si>
  <si>
    <t>Rozvaděč SLO.12</t>
  </si>
  <si>
    <t>Zásuvková skříň -dle specifikace</t>
  </si>
  <si>
    <t>Doplnění stávajícího rozvaděče</t>
  </si>
  <si>
    <t>skříňového o třech polí</t>
  </si>
  <si>
    <t>ZIS</t>
  </si>
  <si>
    <t>Hlavní jistič s napěťovou cívkou</t>
  </si>
  <si>
    <t>propojení do systému TOTAL STOP</t>
  </si>
  <si>
    <t>Doplňující zařízení od FY Bender</t>
  </si>
  <si>
    <t>dle vlastní specifikace a nabídky</t>
  </si>
  <si>
    <t>ATyS GM 100A/4P</t>
  </si>
  <si>
    <t>přepínač sítí</t>
  </si>
  <si>
    <t>ATys GM 63A/4P</t>
  </si>
  <si>
    <t>ES710/4000-1  400V/230V</t>
  </si>
  <si>
    <t>ES710/6300-1 400/230V</t>
  </si>
  <si>
    <t>Pomocný kontakt ATICS-HK</t>
  </si>
  <si>
    <t>AN450</t>
  </si>
  <si>
    <t>isoMED427P-2</t>
  </si>
  <si>
    <t>STW2</t>
  </si>
  <si>
    <t>MK2430-11</t>
  </si>
  <si>
    <t>MK2430-12</t>
  </si>
  <si>
    <t>COM465IP.230V převodník</t>
  </si>
  <si>
    <t>Nastavení zařízení</t>
  </si>
  <si>
    <t>Pojistky PH   32...315A</t>
  </si>
  <si>
    <t>Třífázová UPS 30kVA/27kVA</t>
  </si>
  <si>
    <t>vstup a výstup 3x 400V</t>
  </si>
  <si>
    <t>Ovladač pro systém DALI</t>
  </si>
  <si>
    <t>včetně krabice a rámečku</t>
  </si>
  <si>
    <t>Ventilátorové relé-SMR-T</t>
  </si>
  <si>
    <t>VP-vyrovnání potenciálu</t>
  </si>
  <si>
    <t>EVP-připojovací krabice- zem</t>
  </si>
  <si>
    <t>ABB Zdravotnický program</t>
  </si>
  <si>
    <t>dvojnásobní svorka pro vyrování</t>
  </si>
  <si>
    <t>potenciálu, včetně krabice</t>
  </si>
  <si>
    <t>Zásuvka 230V/16A IP20-IP44</t>
  </si>
  <si>
    <t>signalizace provozního stavu</t>
  </si>
  <si>
    <t>včetně krycího rámečku</t>
  </si>
  <si>
    <t>barevné rozlišení dle použití</t>
  </si>
  <si>
    <t>v systému MDO, DO,ZIS,ZIS-UPS</t>
  </si>
  <si>
    <t>vč.krabice</t>
  </si>
  <si>
    <t>DTTO s přepěťovou ochranou</t>
  </si>
  <si>
    <t>Zásuvka 3X400v/16A IP44</t>
  </si>
  <si>
    <t>Zásuvka specielní pro rentgen</t>
  </si>
  <si>
    <t>230V/16A</t>
  </si>
  <si>
    <t>ovladače 230V/10A řaz.1-7</t>
  </si>
  <si>
    <t>IP20-IP43</t>
  </si>
  <si>
    <t>Centrál STOP pod sklem</t>
  </si>
  <si>
    <t>Krabice KR68</t>
  </si>
  <si>
    <t>Krabice KP68</t>
  </si>
  <si>
    <t>Krabice KR 97</t>
  </si>
  <si>
    <t>trubka PVC O 23</t>
  </si>
  <si>
    <t>m</t>
  </si>
  <si>
    <t>hlavní vypínač IP54</t>
  </si>
  <si>
    <t>3x25A IP54</t>
  </si>
  <si>
    <t>Svorkovnice VERIT</t>
  </si>
  <si>
    <t>kabely ( 1-CXKH-R)</t>
  </si>
  <si>
    <t>SILOVÉ KABELY OHEŇ NEŠÍŘÍCÍ</t>
  </si>
  <si>
    <t>BEZHALOGENNÍ B2ca,S1,d0</t>
  </si>
  <si>
    <t>3x1.5 mm2       pevně</t>
  </si>
  <si>
    <t>3x2.5 mm2       pevně</t>
  </si>
  <si>
    <t>5x1,5</t>
  </si>
  <si>
    <t>5x2,5</t>
  </si>
  <si>
    <t>5x4</t>
  </si>
  <si>
    <t>5x10  mm2       pevně</t>
  </si>
  <si>
    <t>5x16</t>
  </si>
  <si>
    <t>5x25  mm2        pevně</t>
  </si>
  <si>
    <t>4x120</t>
  </si>
  <si>
    <t>5x 95</t>
  </si>
  <si>
    <t>5x70</t>
  </si>
  <si>
    <t>KABELY SHKFH-R</t>
  </si>
  <si>
    <t>BEZHALOGENNÍ-OHEŇ NEŠÍŘÍCÍ</t>
  </si>
  <si>
    <t>B2ca,S1,dO</t>
  </si>
  <si>
    <t>J-Y(St) 3x2x0,8</t>
  </si>
  <si>
    <t>SHKFH-R 4x2x0,8</t>
  </si>
  <si>
    <t>Kabel ohněodolný pro rozvod</t>
  </si>
  <si>
    <t>nouzového osvětlení</t>
  </si>
  <si>
    <t>1-CXKH-V 4x 2,5</t>
  </si>
  <si>
    <t>VODIC PRO POSPOJOVANI</t>
  </si>
  <si>
    <t>1-CH-R- CY</t>
  </si>
  <si>
    <t>4- Zlutozeleny pevně</t>
  </si>
  <si>
    <t>6-  Zlutozeleny pevně</t>
  </si>
  <si>
    <t>10-Žlutozelený pevně</t>
  </si>
  <si>
    <t>16- Zlutozelen pevně</t>
  </si>
  <si>
    <t>25- Zlutozeleny       pevně</t>
  </si>
  <si>
    <t>50-žlutozelený</t>
  </si>
  <si>
    <t>Protipožární ucpávky (HILTY)</t>
  </si>
  <si>
    <t>kompletní provedení,včetně</t>
  </si>
  <si>
    <t>protokolu-dle požadavku</t>
  </si>
  <si>
    <t>Požární zprávy</t>
  </si>
  <si>
    <t>Parapetní žlab PK140x70</t>
  </si>
  <si>
    <t>VČETNĚ ZÁVĚSŮ, ŠROUBŮ</t>
  </si>
  <si>
    <t>drátěné žlaby včetně podpěr</t>
  </si>
  <si>
    <t>PRO KABELY</t>
  </si>
  <si>
    <t>DZ ......60 X60...200X0.75..60x100</t>
  </si>
  <si>
    <t>Šroubové tyče, natloukací ocelové</t>
  </si>
  <si>
    <t>hmoždinky, závěsy, šrouby,matky</t>
  </si>
  <si>
    <t>spojovací materiál</t>
  </si>
  <si>
    <t>bal</t>
  </si>
  <si>
    <t>Pancéřové trubky, lišty, hadice</t>
  </si>
  <si>
    <t>určené pro kabelové vedení</t>
  </si>
  <si>
    <t>vedoucí mimo žlabový systém</t>
  </si>
  <si>
    <t>UKONCENI VODICU V ROZVADECICH</t>
  </si>
  <si>
    <t>Do   2,5 mm2</t>
  </si>
  <si>
    <t>Do   6   mm2</t>
  </si>
  <si>
    <t>Do  16   mm2</t>
  </si>
  <si>
    <t>Do 150   mm2</t>
  </si>
  <si>
    <t>HODINOVE ZUCTOVACI SAZBY</t>
  </si>
  <si>
    <t>Demontáž stávající elektroinstalace</t>
  </si>
  <si>
    <t>hod</t>
  </si>
  <si>
    <t>Připojení technického zařízení</t>
  </si>
  <si>
    <t>Zkusebni provoz</t>
  </si>
  <si>
    <t>PROVEDENI REVIZNICH ZKOUSEK</t>
  </si>
  <si>
    <t>DLE CSN 331500</t>
  </si>
  <si>
    <t>Revizni technik</t>
  </si>
  <si>
    <t>Spoluprace s reviz.technikem</t>
  </si>
  <si>
    <t>Elektromontáže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</si>
  <si>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</si>
  <si>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</si>
  <si>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</si>
  <si>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</si>
  <si>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</si>
  <si>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</si>
  <si>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</si>
  <si>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</si>
  <si>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</si>
  <si>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</si>
  <si>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</si>
  <si>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</si>
  <si>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</si>
  <si>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</si>
  <si>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</si>
  <si>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</si>
  <si>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</si>
  <si>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</si>
  <si>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</si>
  <si>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</si>
  <si>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</si>
  <si>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</si>
  <si>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</si>
  <si>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%</t>
  </si>
  <si>
    <t>Náklady celkem s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</si>
</sst>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60029125213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left"/>
    </xf>
    <xf numFmtId="49" fontId="5" fillId="37" borderId="10" xfId="0" applyNumberFormat="1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" fontId="1" fillId="38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36.140625" style="1" bestFit="1" customWidth="1"/>
    <col min="2" max="2" width="10.140625" style="8" bestFit="1" customWidth="1"/>
    <col min="3" max="3" width="16.140625" style="8" bestFit="1" customWidth="1"/>
  </cols>
  <sheetData>
    <row r="1" spans="1:3" ht="12">
      <c r="A1" s="2" t="s">
        <v>0</v>
      </c>
      <c r="B1" s="9" t="s">
        <v>170</v>
      </c>
      <c r="C1" s="9" t="s">
        <v>171</v>
      </c>
    </row>
    <row r="2" spans="1:3" ht="12">
      <c r="A2" s="4" t="s">
        <v>172</v>
      </c>
      <c r="B2" s="15"/>
      <c r="C2" s="15"/>
    </row>
    <row r="3" spans="1:3" ht="12">
      <c r="A3" s="5" t="s">
        <v>173</v>
      </c>
      <c r="B3" s="10">
        <v>0</v>
      </c>
      <c r="C3" s="10"/>
    </row>
    <row r="4" spans="1:3" ht="12">
      <c r="A4" s="5" t="s">
        <v>174</v>
      </c>
      <c r="B4" s="10">
        <v>0</v>
      </c>
      <c r="C4" s="10">
        <v>0</v>
      </c>
    </row>
    <row r="5" spans="1:3" ht="12">
      <c r="A5" s="5" t="s">
        <v>175</v>
      </c>
      <c r="B5" s="10"/>
      <c r="C5" s="10">
        <f>Rozpočet!E152</f>
        <v>0</v>
      </c>
    </row>
    <row r="6" spans="1:3" ht="12">
      <c r="A6" s="5" t="s">
        <v>176</v>
      </c>
      <c r="B6" s="10"/>
      <c r="C6" s="10">
        <f>Rozpočet!G152</f>
        <v>0</v>
      </c>
    </row>
    <row r="7" spans="1:3" ht="12">
      <c r="A7" s="6" t="s">
        <v>177</v>
      </c>
      <c r="B7" s="16">
        <v>0</v>
      </c>
      <c r="C7" s="16">
        <f>C5+C6</f>
        <v>0</v>
      </c>
    </row>
    <row r="8" spans="1:3" ht="12">
      <c r="A8" s="5" t="s">
        <v>178</v>
      </c>
      <c r="B8" s="10"/>
      <c r="C8" s="10">
        <f>0.06*C7</f>
        <v>0</v>
      </c>
    </row>
    <row r="9" spans="1:3" ht="12">
      <c r="A9" s="5" t="s">
        <v>179</v>
      </c>
      <c r="B9" s="10"/>
      <c r="C9" s="10">
        <v>0</v>
      </c>
    </row>
    <row r="10" spans="1:3" ht="12">
      <c r="A10" s="5" t="s">
        <v>180</v>
      </c>
      <c r="B10" s="10"/>
      <c r="C10" s="10">
        <v>0</v>
      </c>
    </row>
    <row r="11" spans="1:3" ht="12">
      <c r="A11" s="5" t="s">
        <v>181</v>
      </c>
      <c r="B11" s="10"/>
      <c r="C11" s="10">
        <v>0</v>
      </c>
    </row>
    <row r="12" spans="1:3" ht="12">
      <c r="A12" s="6" t="s">
        <v>182</v>
      </c>
      <c r="B12" s="16">
        <v>0</v>
      </c>
      <c r="C12" s="16">
        <f>C7+C8</f>
        <v>0</v>
      </c>
    </row>
    <row r="13" spans="1:3" ht="12">
      <c r="A13" s="5" t="s">
        <v>183</v>
      </c>
      <c r="B13" s="10"/>
      <c r="C13" s="10">
        <v>0</v>
      </c>
    </row>
    <row r="14" spans="1:3" ht="12">
      <c r="A14" s="5" t="s">
        <v>184</v>
      </c>
      <c r="B14" s="10"/>
      <c r="C14" s="10">
        <v>0</v>
      </c>
    </row>
    <row r="15" spans="1:3" ht="12">
      <c r="A15" s="5" t="s">
        <v>185</v>
      </c>
      <c r="B15" s="10"/>
      <c r="C15" s="10">
        <v>0</v>
      </c>
    </row>
    <row r="16" spans="1:3" ht="12">
      <c r="A16" s="4" t="s">
        <v>186</v>
      </c>
      <c r="B16" s="15"/>
      <c r="C16" s="15">
        <f>C12</f>
        <v>0</v>
      </c>
    </row>
    <row r="17" spans="1:3" ht="12">
      <c r="A17" s="5" t="s">
        <v>9</v>
      </c>
      <c r="B17" s="10"/>
      <c r="C17" s="10"/>
    </row>
    <row r="18" spans="1:3" ht="12">
      <c r="A18" s="4" t="s">
        <v>187</v>
      </c>
      <c r="B18" s="15"/>
      <c r="C18" s="15"/>
    </row>
    <row r="19" spans="1:3" ht="12">
      <c r="A19" s="5" t="s">
        <v>188</v>
      </c>
      <c r="B19" s="10"/>
      <c r="C19" s="10">
        <v>0</v>
      </c>
    </row>
    <row r="20" spans="1:3" ht="12">
      <c r="A20" s="5" t="s">
        <v>189</v>
      </c>
      <c r="B20" s="10"/>
      <c r="C20" s="10">
        <v>0</v>
      </c>
    </row>
    <row r="21" spans="1:3" ht="12">
      <c r="A21" s="4" t="s">
        <v>190</v>
      </c>
      <c r="B21" s="15"/>
      <c r="C21" s="15">
        <v>0</v>
      </c>
    </row>
    <row r="22" spans="1:3" ht="12">
      <c r="A22" s="5" t="s">
        <v>191</v>
      </c>
      <c r="B22" s="10"/>
      <c r="C22" s="10">
        <v>0</v>
      </c>
    </row>
    <row r="23" spans="1:3" ht="12">
      <c r="A23" s="5" t="s">
        <v>9</v>
      </c>
      <c r="B23" s="10"/>
      <c r="C23" s="10"/>
    </row>
    <row r="24" spans="1:3" ht="13.5">
      <c r="A24" s="3" t="s">
        <v>192</v>
      </c>
      <c r="B24" s="11"/>
      <c r="C24" s="11">
        <f>ROUND(C16,0)</f>
        <v>0</v>
      </c>
    </row>
    <row r="25" spans="1:3" ht="12">
      <c r="A25" s="5" t="s">
        <v>193</v>
      </c>
      <c r="B25" s="10"/>
      <c r="C25" s="10"/>
    </row>
    <row r="26" spans="1:3" ht="12">
      <c r="A26" s="5" t="s">
        <v>193</v>
      </c>
      <c r="B26" s="10"/>
      <c r="C26" s="10"/>
    </row>
    <row r="27" spans="1:3" ht="13.5">
      <c r="A27" s="3" t="s">
        <v>194</v>
      </c>
      <c r="B27" s="11"/>
      <c r="C27" s="11"/>
    </row>
    <row r="28" spans="1:3" ht="12">
      <c r="A28" s="5" t="s">
        <v>9</v>
      </c>
      <c r="B28" s="10"/>
      <c r="C28" s="10"/>
    </row>
    <row r="29" spans="1:3" ht="12">
      <c r="A29" s="5"/>
      <c r="B29" s="10"/>
      <c r="C29" s="10"/>
    </row>
    <row r="30" spans="1:3" ht="12">
      <c r="A30" s="5"/>
      <c r="B30" s="10"/>
      <c r="C30" s="10"/>
    </row>
    <row r="31" spans="1:3" ht="12">
      <c r="A31" s="4"/>
      <c r="B31" s="17"/>
      <c r="C31" s="17"/>
    </row>
    <row r="32" spans="1:3" ht="12">
      <c r="A32" s="5"/>
      <c r="B32" s="10"/>
      <c r="C32" s="10"/>
    </row>
    <row r="33" spans="1:3" ht="12">
      <c r="A33" s="5"/>
      <c r="B33" s="10"/>
      <c r="C33" s="10"/>
    </row>
    <row r="34" spans="1:3" ht="12">
      <c r="A34" s="4"/>
      <c r="B34" s="18"/>
      <c r="C34" s="19"/>
    </row>
    <row r="35" spans="1:3" ht="12">
      <c r="A35" s="5"/>
      <c r="B35" s="20"/>
      <c r="C35" s="10"/>
    </row>
    <row r="36" spans="1:3" ht="12">
      <c r="A36" s="5"/>
      <c r="B36" s="20"/>
      <c r="C36" s="10"/>
    </row>
  </sheetData>
  <sheetProtection password="EA14" sheet="1" objects="1" scenarios="1" selectLockedCells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25">
      <selection activeCell="D47" sqref="D47"/>
    </sheetView>
  </sheetViews>
  <sheetFormatPr defaultColWidth="9.140625" defaultRowHeight="12.75"/>
  <cols>
    <col min="1" max="1" width="31.140625" style="1" bestFit="1" customWidth="1"/>
    <col min="2" max="2" width="3.57421875" style="1" bestFit="1" customWidth="1"/>
    <col min="3" max="3" width="7.140625" style="8" bestFit="1" customWidth="1"/>
    <col min="4" max="4" width="8.8515625" style="8" bestFit="1" customWidth="1"/>
    <col min="5" max="5" width="16.140625" style="8" bestFit="1" customWidth="1"/>
    <col min="6" max="6" width="8.00390625" style="8" bestFit="1" customWidth="1"/>
    <col min="7" max="7" width="14.140625" style="8" bestFit="1" customWidth="1"/>
    <col min="8" max="8" width="16.140625" style="8" bestFit="1" customWidth="1"/>
  </cols>
  <sheetData>
    <row r="1" spans="1:8" ht="12">
      <c r="A1" s="2" t="s">
        <v>0</v>
      </c>
      <c r="B1" s="2" t="s">
        <v>44</v>
      </c>
      <c r="C1" s="9" t="s">
        <v>45</v>
      </c>
      <c r="D1" s="9" t="s">
        <v>46</v>
      </c>
      <c r="E1" s="9" t="s">
        <v>47</v>
      </c>
      <c r="F1" s="9" t="s">
        <v>48</v>
      </c>
      <c r="G1" s="9" t="s">
        <v>49</v>
      </c>
      <c r="H1" s="9" t="s">
        <v>50</v>
      </c>
    </row>
    <row r="2" spans="1:8" ht="12">
      <c r="A2" s="5" t="s">
        <v>9</v>
      </c>
      <c r="B2" s="5" t="s">
        <v>9</v>
      </c>
      <c r="C2" s="10"/>
      <c r="D2" s="10"/>
      <c r="E2" s="10"/>
      <c r="F2" s="10"/>
      <c r="G2" s="10"/>
      <c r="H2" s="10"/>
    </row>
    <row r="3" spans="1:8" ht="13.5">
      <c r="A3" s="3" t="s">
        <v>51</v>
      </c>
      <c r="B3" s="3" t="s">
        <v>9</v>
      </c>
      <c r="C3" s="11"/>
      <c r="D3" s="11"/>
      <c r="E3" s="11"/>
      <c r="F3" s="11"/>
      <c r="G3" s="11"/>
      <c r="H3" s="11"/>
    </row>
    <row r="4" spans="1:8" ht="12">
      <c r="A4" s="5" t="s">
        <v>9</v>
      </c>
      <c r="B4" s="5" t="s">
        <v>9</v>
      </c>
      <c r="C4" s="12"/>
      <c r="D4" s="12"/>
      <c r="E4" s="12"/>
      <c r="F4" s="12"/>
      <c r="G4" s="12"/>
      <c r="H4" s="12"/>
    </row>
    <row r="5" spans="1:8" ht="12">
      <c r="A5" s="5" t="s">
        <v>52</v>
      </c>
      <c r="B5" s="5" t="s">
        <v>53</v>
      </c>
      <c r="C5" s="10">
        <v>1</v>
      </c>
      <c r="D5" s="21"/>
      <c r="E5" s="10">
        <f>C5*D5</f>
        <v>0</v>
      </c>
      <c r="F5" s="21"/>
      <c r="G5" s="10">
        <f>C5*F5</f>
        <v>0</v>
      </c>
      <c r="H5" s="10">
        <f>E5+G5</f>
        <v>0</v>
      </c>
    </row>
    <row r="6" spans="1:8" ht="12">
      <c r="A6" s="5" t="s">
        <v>54</v>
      </c>
      <c r="B6" s="5" t="s">
        <v>53</v>
      </c>
      <c r="C6" s="10">
        <v>1</v>
      </c>
      <c r="D6" s="21"/>
      <c r="E6" s="10">
        <f aca="true" t="shared" si="0" ref="E6:E49">C6*D6</f>
        <v>0</v>
      </c>
      <c r="F6" s="21"/>
      <c r="G6" s="10">
        <f aca="true" t="shared" si="1" ref="G6:G49">C6*F6</f>
        <v>0</v>
      </c>
      <c r="H6" s="10">
        <f aca="true" t="shared" si="2" ref="H6:H49">E6+G6</f>
        <v>0</v>
      </c>
    </row>
    <row r="7" spans="1:8" ht="12">
      <c r="A7" s="5" t="s">
        <v>55</v>
      </c>
      <c r="B7" s="5" t="s">
        <v>53</v>
      </c>
      <c r="C7" s="10">
        <v>1</v>
      </c>
      <c r="D7" s="21"/>
      <c r="E7" s="10">
        <f t="shared" si="0"/>
        <v>0</v>
      </c>
      <c r="F7" s="21"/>
      <c r="G7" s="10">
        <f t="shared" si="1"/>
        <v>0</v>
      </c>
      <c r="H7" s="10">
        <f t="shared" si="2"/>
        <v>0</v>
      </c>
    </row>
    <row r="8" spans="1:8" ht="12">
      <c r="A8" s="5" t="s">
        <v>56</v>
      </c>
      <c r="B8" s="5" t="s">
        <v>53</v>
      </c>
      <c r="C8" s="10">
        <v>1</v>
      </c>
      <c r="D8" s="21"/>
      <c r="E8" s="10">
        <f t="shared" si="0"/>
        <v>0</v>
      </c>
      <c r="F8" s="21"/>
      <c r="G8" s="10">
        <f t="shared" si="1"/>
        <v>0</v>
      </c>
      <c r="H8" s="10">
        <f t="shared" si="2"/>
        <v>0</v>
      </c>
    </row>
    <row r="9" spans="1:8" ht="12">
      <c r="A9" s="5" t="s">
        <v>9</v>
      </c>
      <c r="B9" s="5" t="s">
        <v>9</v>
      </c>
      <c r="C9" s="12"/>
      <c r="D9" s="12"/>
      <c r="E9" s="12"/>
      <c r="F9" s="12"/>
      <c r="G9" s="12"/>
      <c r="H9" s="12"/>
    </row>
    <row r="10" spans="1:8" ht="12">
      <c r="A10" s="5" t="s">
        <v>57</v>
      </c>
      <c r="B10" s="5" t="s">
        <v>9</v>
      </c>
      <c r="C10" s="10"/>
      <c r="D10" s="10"/>
      <c r="E10" s="10"/>
      <c r="F10" s="10"/>
      <c r="G10" s="10"/>
      <c r="H10" s="10"/>
    </row>
    <row r="11" spans="1:8" ht="12">
      <c r="A11" s="5" t="s">
        <v>58</v>
      </c>
      <c r="B11" s="5" t="s">
        <v>9</v>
      </c>
      <c r="C11" s="12"/>
      <c r="D11" s="12"/>
      <c r="E11" s="12"/>
      <c r="F11" s="12"/>
      <c r="G11" s="12"/>
      <c r="H11" s="12"/>
    </row>
    <row r="12" spans="1:8" ht="12">
      <c r="A12" s="5" t="s">
        <v>59</v>
      </c>
      <c r="B12" s="5" t="s">
        <v>9</v>
      </c>
      <c r="C12" s="10"/>
      <c r="D12" s="10"/>
      <c r="E12" s="10"/>
      <c r="F12" s="10"/>
      <c r="G12" s="10"/>
      <c r="H12" s="10"/>
    </row>
    <row r="13" spans="1:8" ht="12">
      <c r="A13" s="5" t="s">
        <v>60</v>
      </c>
      <c r="B13" s="5" t="s">
        <v>53</v>
      </c>
      <c r="C13" s="10">
        <v>1</v>
      </c>
      <c r="D13" s="21"/>
      <c r="E13" s="10">
        <f t="shared" si="0"/>
        <v>0</v>
      </c>
      <c r="F13" s="21"/>
      <c r="G13" s="10">
        <f t="shared" si="1"/>
        <v>0</v>
      </c>
      <c r="H13" s="10">
        <f t="shared" si="2"/>
        <v>0</v>
      </c>
    </row>
    <row r="14" spans="1:8" ht="12">
      <c r="A14" s="5" t="s">
        <v>61</v>
      </c>
      <c r="B14" s="5" t="s">
        <v>9</v>
      </c>
      <c r="C14" s="10"/>
      <c r="D14" s="10"/>
      <c r="E14" s="10"/>
      <c r="F14" s="10"/>
      <c r="G14" s="10"/>
      <c r="H14" s="10"/>
    </row>
    <row r="15" spans="1:8" ht="12">
      <c r="A15" s="5" t="s">
        <v>9</v>
      </c>
      <c r="B15" s="5" t="s">
        <v>9</v>
      </c>
      <c r="C15" s="10"/>
      <c r="D15" s="10"/>
      <c r="E15" s="10"/>
      <c r="F15" s="10"/>
      <c r="G15" s="10"/>
      <c r="H15" s="10"/>
    </row>
    <row r="16" spans="1:8" ht="12">
      <c r="A16" s="5" t="s">
        <v>62</v>
      </c>
      <c r="B16" s="5" t="s">
        <v>9</v>
      </c>
      <c r="C16" s="10"/>
      <c r="D16" s="10"/>
      <c r="E16" s="10"/>
      <c r="F16" s="10"/>
      <c r="G16" s="10"/>
      <c r="H16" s="10"/>
    </row>
    <row r="17" spans="1:8" ht="12">
      <c r="A17" s="5" t="s">
        <v>63</v>
      </c>
      <c r="B17" s="5" t="s">
        <v>9</v>
      </c>
      <c r="C17" s="10"/>
      <c r="D17" s="10"/>
      <c r="E17" s="10"/>
      <c r="F17" s="10"/>
      <c r="G17" s="10"/>
      <c r="H17" s="10"/>
    </row>
    <row r="18" spans="1:8" ht="12">
      <c r="A18" s="5" t="s">
        <v>64</v>
      </c>
      <c r="B18" s="5" t="s">
        <v>53</v>
      </c>
      <c r="C18" s="10">
        <v>1</v>
      </c>
      <c r="D18" s="21"/>
      <c r="E18" s="10">
        <f t="shared" si="0"/>
        <v>0</v>
      </c>
      <c r="F18" s="12"/>
      <c r="G18" s="10">
        <f t="shared" si="1"/>
        <v>0</v>
      </c>
      <c r="H18" s="10">
        <f t="shared" si="2"/>
        <v>0</v>
      </c>
    </row>
    <row r="19" spans="1:8" ht="12">
      <c r="A19" s="5" t="s">
        <v>65</v>
      </c>
      <c r="B19" s="5" t="s">
        <v>9</v>
      </c>
      <c r="C19" s="12"/>
      <c r="D19" s="12"/>
      <c r="E19" s="12"/>
      <c r="F19" s="12"/>
      <c r="G19" s="12"/>
      <c r="H19" s="12"/>
    </row>
    <row r="20" spans="1:8" ht="12">
      <c r="A20" s="5" t="s">
        <v>66</v>
      </c>
      <c r="B20" s="5" t="s">
        <v>53</v>
      </c>
      <c r="C20" s="10">
        <v>3</v>
      </c>
      <c r="D20" s="21"/>
      <c r="E20" s="10">
        <f t="shared" si="0"/>
        <v>0</v>
      </c>
      <c r="F20" s="12"/>
      <c r="G20" s="10">
        <f t="shared" si="1"/>
        <v>0</v>
      </c>
      <c r="H20" s="10">
        <f t="shared" si="2"/>
        <v>0</v>
      </c>
    </row>
    <row r="21" spans="1:8" ht="12">
      <c r="A21" s="5" t="s">
        <v>67</v>
      </c>
      <c r="B21" s="5" t="s">
        <v>53</v>
      </c>
      <c r="C21" s="10">
        <v>2</v>
      </c>
      <c r="D21" s="21"/>
      <c r="E21" s="10">
        <f t="shared" si="0"/>
        <v>0</v>
      </c>
      <c r="F21" s="21"/>
      <c r="G21" s="10">
        <f t="shared" si="1"/>
        <v>0</v>
      </c>
      <c r="H21" s="10">
        <f t="shared" si="2"/>
        <v>0</v>
      </c>
    </row>
    <row r="22" spans="1:8" ht="12">
      <c r="A22" s="5" t="s">
        <v>68</v>
      </c>
      <c r="B22" s="5" t="s">
        <v>53</v>
      </c>
      <c r="C22" s="10">
        <v>1</v>
      </c>
      <c r="D22" s="21"/>
      <c r="E22" s="10">
        <f t="shared" si="0"/>
        <v>0</v>
      </c>
      <c r="F22" s="12"/>
      <c r="G22" s="10">
        <f t="shared" si="1"/>
        <v>0</v>
      </c>
      <c r="H22" s="10">
        <f t="shared" si="2"/>
        <v>0</v>
      </c>
    </row>
    <row r="23" spans="1:8" ht="12">
      <c r="A23" s="5" t="s">
        <v>69</v>
      </c>
      <c r="B23" s="5" t="s">
        <v>53</v>
      </c>
      <c r="C23" s="10">
        <v>8</v>
      </c>
      <c r="D23" s="21"/>
      <c r="E23" s="10">
        <f t="shared" si="0"/>
        <v>0</v>
      </c>
      <c r="F23" s="21"/>
      <c r="G23" s="10">
        <f t="shared" si="1"/>
        <v>0</v>
      </c>
      <c r="H23" s="10">
        <f t="shared" si="2"/>
        <v>0</v>
      </c>
    </row>
    <row r="24" spans="1:8" ht="12">
      <c r="A24" s="5" t="s">
        <v>70</v>
      </c>
      <c r="B24" s="5" t="s">
        <v>53</v>
      </c>
      <c r="C24" s="10">
        <v>2</v>
      </c>
      <c r="D24" s="21"/>
      <c r="E24" s="10">
        <f t="shared" si="0"/>
        <v>0</v>
      </c>
      <c r="F24" s="21"/>
      <c r="G24" s="10">
        <f t="shared" si="1"/>
        <v>0</v>
      </c>
      <c r="H24" s="10">
        <f t="shared" si="2"/>
        <v>0</v>
      </c>
    </row>
    <row r="25" spans="1:8" ht="12">
      <c r="A25" s="5" t="s">
        <v>71</v>
      </c>
      <c r="B25" s="5" t="s">
        <v>53</v>
      </c>
      <c r="C25" s="10">
        <v>3</v>
      </c>
      <c r="D25" s="21"/>
      <c r="E25" s="10">
        <f t="shared" si="0"/>
        <v>0</v>
      </c>
      <c r="F25" s="21"/>
      <c r="G25" s="10">
        <f t="shared" si="1"/>
        <v>0</v>
      </c>
      <c r="H25" s="10">
        <f t="shared" si="2"/>
        <v>0</v>
      </c>
    </row>
    <row r="26" spans="1:8" ht="12">
      <c r="A26" s="5" t="s">
        <v>72</v>
      </c>
      <c r="B26" s="5" t="s">
        <v>53</v>
      </c>
      <c r="C26" s="10">
        <v>3</v>
      </c>
      <c r="D26" s="21"/>
      <c r="E26" s="10">
        <f t="shared" si="0"/>
        <v>0</v>
      </c>
      <c r="F26" s="21"/>
      <c r="G26" s="10">
        <f t="shared" si="1"/>
        <v>0</v>
      </c>
      <c r="H26" s="10">
        <f t="shared" si="2"/>
        <v>0</v>
      </c>
    </row>
    <row r="27" spans="1:8" ht="12">
      <c r="A27" s="5" t="s">
        <v>73</v>
      </c>
      <c r="B27" s="5" t="s">
        <v>53</v>
      </c>
      <c r="C27" s="10">
        <v>2</v>
      </c>
      <c r="D27" s="21"/>
      <c r="E27" s="10">
        <f t="shared" si="0"/>
        <v>0</v>
      </c>
      <c r="F27" s="21"/>
      <c r="G27" s="10">
        <f t="shared" si="1"/>
        <v>0</v>
      </c>
      <c r="H27" s="10">
        <f t="shared" si="2"/>
        <v>0</v>
      </c>
    </row>
    <row r="28" spans="1:8" ht="12">
      <c r="A28" s="5" t="s">
        <v>74</v>
      </c>
      <c r="B28" s="5" t="s">
        <v>53</v>
      </c>
      <c r="C28" s="10">
        <v>3</v>
      </c>
      <c r="D28" s="21"/>
      <c r="E28" s="10">
        <f t="shared" si="0"/>
        <v>0</v>
      </c>
      <c r="F28" s="12"/>
      <c r="G28" s="10">
        <f t="shared" si="1"/>
        <v>0</v>
      </c>
      <c r="H28" s="10">
        <f t="shared" si="2"/>
        <v>0</v>
      </c>
    </row>
    <row r="29" spans="1:8" ht="12">
      <c r="A29" s="5" t="s">
        <v>75</v>
      </c>
      <c r="B29" s="5" t="s">
        <v>53</v>
      </c>
      <c r="C29" s="10">
        <v>2</v>
      </c>
      <c r="D29" s="21"/>
      <c r="E29" s="10">
        <f t="shared" si="0"/>
        <v>0</v>
      </c>
      <c r="F29" s="21"/>
      <c r="G29" s="10">
        <f t="shared" si="1"/>
        <v>0</v>
      </c>
      <c r="H29" s="10">
        <f t="shared" si="2"/>
        <v>0</v>
      </c>
    </row>
    <row r="30" spans="1:8" ht="12">
      <c r="A30" s="5" t="s">
        <v>76</v>
      </c>
      <c r="B30" s="5" t="s">
        <v>53</v>
      </c>
      <c r="C30" s="10">
        <v>2</v>
      </c>
      <c r="D30" s="21"/>
      <c r="E30" s="10">
        <f t="shared" si="0"/>
        <v>0</v>
      </c>
      <c r="F30" s="21"/>
      <c r="G30" s="10">
        <f t="shared" si="1"/>
        <v>0</v>
      </c>
      <c r="H30" s="10">
        <f t="shared" si="2"/>
        <v>0</v>
      </c>
    </row>
    <row r="31" spans="1:8" ht="12">
      <c r="A31" s="5" t="s">
        <v>9</v>
      </c>
      <c r="B31" s="5" t="s">
        <v>9</v>
      </c>
      <c r="C31" s="12"/>
      <c r="D31" s="12"/>
      <c r="E31" s="12"/>
      <c r="F31" s="12"/>
      <c r="G31" s="12"/>
      <c r="H31" s="12"/>
    </row>
    <row r="32" spans="1:8" ht="12">
      <c r="A32" s="5" t="s">
        <v>77</v>
      </c>
      <c r="B32" s="5" t="s">
        <v>53</v>
      </c>
      <c r="C32" s="10">
        <v>12</v>
      </c>
      <c r="D32" s="21"/>
      <c r="E32" s="10">
        <f t="shared" si="0"/>
        <v>0</v>
      </c>
      <c r="F32" s="21"/>
      <c r="G32" s="10">
        <f t="shared" si="1"/>
        <v>0</v>
      </c>
      <c r="H32" s="10">
        <f t="shared" si="2"/>
        <v>0</v>
      </c>
    </row>
    <row r="33" spans="1:8" ht="12">
      <c r="A33" s="5" t="s">
        <v>9</v>
      </c>
      <c r="B33" s="5" t="s">
        <v>9</v>
      </c>
      <c r="C33" s="12"/>
      <c r="D33" s="12"/>
      <c r="E33" s="12"/>
      <c r="F33" s="12"/>
      <c r="G33" s="12"/>
      <c r="H33" s="12"/>
    </row>
    <row r="34" spans="1:8" ht="12">
      <c r="A34" s="5" t="s">
        <v>78</v>
      </c>
      <c r="B34" s="5" t="s">
        <v>9</v>
      </c>
      <c r="C34" s="12"/>
      <c r="D34" s="12"/>
      <c r="E34" s="12"/>
      <c r="F34" s="12"/>
      <c r="G34" s="12"/>
      <c r="H34" s="12"/>
    </row>
    <row r="35" spans="1:8" ht="12">
      <c r="A35" s="5" t="s">
        <v>79</v>
      </c>
      <c r="B35" s="5" t="s">
        <v>53</v>
      </c>
      <c r="C35" s="10">
        <v>1</v>
      </c>
      <c r="D35" s="21"/>
      <c r="E35" s="10">
        <f t="shared" si="0"/>
        <v>0</v>
      </c>
      <c r="F35" s="21"/>
      <c r="G35" s="10">
        <f t="shared" si="1"/>
        <v>0</v>
      </c>
      <c r="H35" s="10">
        <f t="shared" si="2"/>
        <v>0</v>
      </c>
    </row>
    <row r="36" spans="1:8" ht="12">
      <c r="A36" s="5" t="s">
        <v>9</v>
      </c>
      <c r="B36" s="5" t="s">
        <v>9</v>
      </c>
      <c r="C36" s="12"/>
      <c r="D36" s="12"/>
      <c r="E36" s="12"/>
      <c r="F36" s="12"/>
      <c r="G36" s="12"/>
      <c r="H36" s="12"/>
    </row>
    <row r="37" spans="1:8" ht="12">
      <c r="A37" s="5" t="s">
        <v>80</v>
      </c>
      <c r="B37" s="5" t="s">
        <v>53</v>
      </c>
      <c r="C37" s="10">
        <v>43</v>
      </c>
      <c r="D37" s="21"/>
      <c r="E37" s="10">
        <f t="shared" si="0"/>
        <v>0</v>
      </c>
      <c r="F37" s="21"/>
      <c r="G37" s="10">
        <f t="shared" si="1"/>
        <v>0</v>
      </c>
      <c r="H37" s="10">
        <f t="shared" si="2"/>
        <v>0</v>
      </c>
    </row>
    <row r="38" spans="1:8" ht="12">
      <c r="A38" s="5" t="s">
        <v>81</v>
      </c>
      <c r="B38" s="5" t="s">
        <v>9</v>
      </c>
      <c r="C38" s="12"/>
      <c r="D38" s="12"/>
      <c r="E38" s="12"/>
      <c r="F38" s="12"/>
      <c r="G38" s="12"/>
      <c r="H38" s="12"/>
    </row>
    <row r="39" spans="1:8" ht="12">
      <c r="A39" s="5" t="s">
        <v>9</v>
      </c>
      <c r="B39" s="5" t="s">
        <v>9</v>
      </c>
      <c r="C39" s="12"/>
      <c r="D39" s="12"/>
      <c r="E39" s="12"/>
      <c r="F39" s="12"/>
      <c r="G39" s="12"/>
      <c r="H39" s="12"/>
    </row>
    <row r="40" spans="1:8" ht="12">
      <c r="A40" s="5" t="s">
        <v>82</v>
      </c>
      <c r="B40" s="5" t="s">
        <v>53</v>
      </c>
      <c r="C40" s="10">
        <v>2</v>
      </c>
      <c r="D40" s="21"/>
      <c r="E40" s="10">
        <f t="shared" si="0"/>
        <v>0</v>
      </c>
      <c r="F40" s="21"/>
      <c r="G40" s="10">
        <f t="shared" si="1"/>
        <v>0</v>
      </c>
      <c r="H40" s="10">
        <f t="shared" si="2"/>
        <v>0</v>
      </c>
    </row>
    <row r="41" spans="1:8" ht="12">
      <c r="A41" s="5" t="s">
        <v>9</v>
      </c>
      <c r="B41" s="5" t="s">
        <v>9</v>
      </c>
      <c r="C41" s="12"/>
      <c r="D41" s="12"/>
      <c r="E41" s="12"/>
      <c r="F41" s="12"/>
      <c r="G41" s="12"/>
      <c r="H41" s="12"/>
    </row>
    <row r="42" spans="1:8" ht="12">
      <c r="A42" s="5" t="s">
        <v>83</v>
      </c>
      <c r="B42" s="5" t="s">
        <v>53</v>
      </c>
      <c r="C42" s="10">
        <v>11</v>
      </c>
      <c r="D42" s="21"/>
      <c r="E42" s="10">
        <f t="shared" si="0"/>
        <v>0</v>
      </c>
      <c r="F42" s="21"/>
      <c r="G42" s="10">
        <f t="shared" si="1"/>
        <v>0</v>
      </c>
      <c r="H42" s="10">
        <f t="shared" si="2"/>
        <v>0</v>
      </c>
    </row>
    <row r="43" spans="1:8" ht="12">
      <c r="A43" s="5" t="s">
        <v>84</v>
      </c>
      <c r="B43" s="5" t="s">
        <v>53</v>
      </c>
      <c r="C43" s="10">
        <v>28</v>
      </c>
      <c r="D43" s="21"/>
      <c r="E43" s="10">
        <f t="shared" si="0"/>
        <v>0</v>
      </c>
      <c r="F43" s="21"/>
      <c r="G43" s="10">
        <f t="shared" si="1"/>
        <v>0</v>
      </c>
      <c r="H43" s="10">
        <f t="shared" si="2"/>
        <v>0</v>
      </c>
    </row>
    <row r="44" spans="1:8" ht="12">
      <c r="A44" s="5" t="s">
        <v>9</v>
      </c>
      <c r="B44" s="5" t="s">
        <v>9</v>
      </c>
      <c r="C44" s="10"/>
      <c r="D44" s="10"/>
      <c r="E44" s="10"/>
      <c r="F44" s="10"/>
      <c r="G44" s="10"/>
      <c r="H44" s="10"/>
    </row>
    <row r="45" spans="1:8" ht="12">
      <c r="A45" s="5" t="s">
        <v>85</v>
      </c>
      <c r="B45" s="5" t="s">
        <v>9</v>
      </c>
      <c r="C45" s="10"/>
      <c r="D45" s="10"/>
      <c r="E45" s="10"/>
      <c r="F45" s="10"/>
      <c r="G45" s="10"/>
      <c r="H45" s="10"/>
    </row>
    <row r="46" spans="1:8" ht="12">
      <c r="A46" s="5" t="s">
        <v>86</v>
      </c>
      <c r="B46" s="5" t="s">
        <v>9</v>
      </c>
      <c r="C46" s="10"/>
      <c r="D46" s="10"/>
      <c r="E46" s="10"/>
      <c r="F46" s="10"/>
      <c r="G46" s="10"/>
      <c r="H46" s="10"/>
    </row>
    <row r="47" spans="1:8" ht="12">
      <c r="A47" s="5" t="s">
        <v>87</v>
      </c>
      <c r="B47" s="5" t="s">
        <v>53</v>
      </c>
      <c r="C47" s="10">
        <v>44</v>
      </c>
      <c r="D47" s="21"/>
      <c r="E47" s="10">
        <f t="shared" si="0"/>
        <v>0</v>
      </c>
      <c r="F47" s="21"/>
      <c r="G47" s="10">
        <f t="shared" si="1"/>
        <v>0</v>
      </c>
      <c r="H47" s="10">
        <f t="shared" si="2"/>
        <v>0</v>
      </c>
    </row>
    <row r="48" spans="1:8" ht="12">
      <c r="A48" s="5" t="s">
        <v>9</v>
      </c>
      <c r="B48" s="5" t="s">
        <v>9</v>
      </c>
      <c r="C48" s="10"/>
      <c r="D48" s="10"/>
      <c r="E48" s="10"/>
      <c r="F48" s="10"/>
      <c r="G48" s="10"/>
      <c r="H48" s="10"/>
    </row>
    <row r="49" spans="1:8" ht="12">
      <c r="A49" s="5" t="s">
        <v>88</v>
      </c>
      <c r="B49" s="5" t="s">
        <v>53</v>
      </c>
      <c r="C49" s="10">
        <v>336</v>
      </c>
      <c r="D49" s="21"/>
      <c r="E49" s="10">
        <f t="shared" si="0"/>
        <v>0</v>
      </c>
      <c r="F49" s="21"/>
      <c r="G49" s="10">
        <f t="shared" si="1"/>
        <v>0</v>
      </c>
      <c r="H49" s="10">
        <f t="shared" si="2"/>
        <v>0</v>
      </c>
    </row>
    <row r="50" spans="1:8" ht="12">
      <c r="A50" s="5" t="s">
        <v>89</v>
      </c>
      <c r="B50" s="5" t="s">
        <v>9</v>
      </c>
      <c r="C50" s="10"/>
      <c r="D50" s="10"/>
      <c r="E50" s="10"/>
      <c r="F50" s="10"/>
      <c r="G50" s="10"/>
      <c r="H50" s="10"/>
    </row>
    <row r="51" spans="1:8" ht="12">
      <c r="A51" s="5" t="s">
        <v>90</v>
      </c>
      <c r="B51" s="5" t="s">
        <v>9</v>
      </c>
      <c r="C51" s="10"/>
      <c r="D51" s="10"/>
      <c r="E51" s="10"/>
      <c r="F51" s="10"/>
      <c r="G51" s="10"/>
      <c r="H51" s="10"/>
    </row>
    <row r="52" spans="1:8" ht="12">
      <c r="A52" s="5" t="s">
        <v>91</v>
      </c>
      <c r="B52" s="5" t="s">
        <v>9</v>
      </c>
      <c r="C52" s="10"/>
      <c r="D52" s="10"/>
      <c r="E52" s="10"/>
      <c r="F52" s="10"/>
      <c r="G52" s="10"/>
      <c r="H52" s="10"/>
    </row>
    <row r="53" spans="1:8" ht="12">
      <c r="A53" s="5" t="s">
        <v>92</v>
      </c>
      <c r="B53" s="5" t="s">
        <v>9</v>
      </c>
      <c r="C53" s="10"/>
      <c r="D53" s="10"/>
      <c r="E53" s="10"/>
      <c r="F53" s="10"/>
      <c r="G53" s="10"/>
      <c r="H53" s="10"/>
    </row>
    <row r="54" spans="1:8" ht="12">
      <c r="A54" s="5" t="s">
        <v>93</v>
      </c>
      <c r="B54" s="5" t="s">
        <v>9</v>
      </c>
      <c r="C54" s="10"/>
      <c r="D54" s="10"/>
      <c r="E54" s="10"/>
      <c r="F54" s="10"/>
      <c r="G54" s="10"/>
      <c r="H54" s="10"/>
    </row>
    <row r="55" spans="1:8" ht="12">
      <c r="A55" s="5" t="s">
        <v>94</v>
      </c>
      <c r="B55" s="5" t="s">
        <v>53</v>
      </c>
      <c r="C55" s="10">
        <v>22</v>
      </c>
      <c r="D55" s="21"/>
      <c r="E55" s="10">
        <f aca="true" t="shared" si="3" ref="E55:E115">C55*D55</f>
        <v>0</v>
      </c>
      <c r="F55" s="21"/>
      <c r="G55" s="10">
        <f aca="true" t="shared" si="4" ref="G55:G115">C55*F55</f>
        <v>0</v>
      </c>
      <c r="H55" s="10">
        <f aca="true" t="shared" si="5" ref="H55:H115">E55+G55</f>
        <v>0</v>
      </c>
    </row>
    <row r="56" spans="1:8" ht="12">
      <c r="A56" s="5" t="s">
        <v>93</v>
      </c>
      <c r="B56" s="5" t="s">
        <v>9</v>
      </c>
      <c r="C56" s="12"/>
      <c r="D56" s="12"/>
      <c r="E56" s="12"/>
      <c r="F56" s="12"/>
      <c r="G56" s="12"/>
      <c r="H56" s="12"/>
    </row>
    <row r="57" spans="1:8" ht="12">
      <c r="A57" s="5" t="s">
        <v>9</v>
      </c>
      <c r="B57" s="5" t="s">
        <v>9</v>
      </c>
      <c r="C57" s="12"/>
      <c r="D57" s="12"/>
      <c r="E57" s="12"/>
      <c r="F57" s="12"/>
      <c r="G57" s="12"/>
      <c r="H57" s="12"/>
    </row>
    <row r="58" spans="1:8" ht="12">
      <c r="A58" s="5" t="s">
        <v>95</v>
      </c>
      <c r="B58" s="5" t="s">
        <v>53</v>
      </c>
      <c r="C58" s="10">
        <v>1</v>
      </c>
      <c r="D58" s="21"/>
      <c r="E58" s="10">
        <f t="shared" si="3"/>
        <v>0</v>
      </c>
      <c r="F58" s="21"/>
      <c r="G58" s="10">
        <f t="shared" si="4"/>
        <v>0</v>
      </c>
      <c r="H58" s="10">
        <f t="shared" si="5"/>
        <v>0</v>
      </c>
    </row>
    <row r="59" spans="1:8" ht="12">
      <c r="A59" s="5" t="s">
        <v>9</v>
      </c>
      <c r="B59" s="5" t="s">
        <v>9</v>
      </c>
      <c r="C59" s="12"/>
      <c r="D59" s="12"/>
      <c r="E59" s="12"/>
      <c r="F59" s="12"/>
      <c r="G59" s="12"/>
      <c r="H59" s="12"/>
    </row>
    <row r="60" spans="1:8" ht="12">
      <c r="A60" s="5" t="s">
        <v>96</v>
      </c>
      <c r="B60" s="5" t="s">
        <v>53</v>
      </c>
      <c r="C60" s="10">
        <v>3</v>
      </c>
      <c r="D60" s="21"/>
      <c r="E60" s="10">
        <f t="shared" si="3"/>
        <v>0</v>
      </c>
      <c r="F60" s="21"/>
      <c r="G60" s="10">
        <f t="shared" si="4"/>
        <v>0</v>
      </c>
      <c r="H60" s="10">
        <f t="shared" si="5"/>
        <v>0</v>
      </c>
    </row>
    <row r="61" spans="1:8" ht="12">
      <c r="A61" s="5" t="s">
        <v>97</v>
      </c>
      <c r="B61" s="5" t="s">
        <v>9</v>
      </c>
      <c r="C61" s="12"/>
      <c r="D61" s="12"/>
      <c r="E61" s="12"/>
      <c r="F61" s="12"/>
      <c r="G61" s="12"/>
      <c r="H61" s="12"/>
    </row>
    <row r="62" spans="1:8" ht="12">
      <c r="A62" s="5" t="s">
        <v>9</v>
      </c>
      <c r="B62" s="5" t="s">
        <v>9</v>
      </c>
      <c r="C62" s="12"/>
      <c r="D62" s="12"/>
      <c r="E62" s="12"/>
      <c r="F62" s="12"/>
      <c r="G62" s="12"/>
      <c r="H62" s="12"/>
    </row>
    <row r="63" spans="1:8" ht="12">
      <c r="A63" s="5" t="s">
        <v>98</v>
      </c>
      <c r="B63" s="5" t="s">
        <v>53</v>
      </c>
      <c r="C63" s="10">
        <v>38</v>
      </c>
      <c r="D63" s="21"/>
      <c r="E63" s="10">
        <f t="shared" si="3"/>
        <v>0</v>
      </c>
      <c r="F63" s="21"/>
      <c r="G63" s="10">
        <f t="shared" si="4"/>
        <v>0</v>
      </c>
      <c r="H63" s="10">
        <f t="shared" si="5"/>
        <v>0</v>
      </c>
    </row>
    <row r="64" spans="1:8" ht="12">
      <c r="A64" s="5" t="s">
        <v>99</v>
      </c>
      <c r="B64" s="5" t="s">
        <v>9</v>
      </c>
      <c r="C64" s="10"/>
      <c r="D64" s="10"/>
      <c r="E64" s="10"/>
      <c r="F64" s="10"/>
      <c r="G64" s="10"/>
      <c r="H64" s="10"/>
    </row>
    <row r="65" spans="1:8" ht="12">
      <c r="A65" s="5" t="s">
        <v>9</v>
      </c>
      <c r="B65" s="5" t="s">
        <v>9</v>
      </c>
      <c r="C65" s="10"/>
      <c r="D65" s="10"/>
      <c r="E65" s="10"/>
      <c r="F65" s="10"/>
      <c r="G65" s="10"/>
      <c r="H65" s="10"/>
    </row>
    <row r="66" spans="1:8" ht="12">
      <c r="A66" s="5" t="s">
        <v>100</v>
      </c>
      <c r="B66" s="5" t="s">
        <v>53</v>
      </c>
      <c r="C66" s="10">
        <v>2</v>
      </c>
      <c r="D66" s="21"/>
      <c r="E66" s="10">
        <f t="shared" si="3"/>
        <v>0</v>
      </c>
      <c r="F66" s="21"/>
      <c r="G66" s="10">
        <f t="shared" si="4"/>
        <v>0</v>
      </c>
      <c r="H66" s="10">
        <f t="shared" si="5"/>
        <v>0</v>
      </c>
    </row>
    <row r="67" spans="1:8" ht="12">
      <c r="A67" s="5" t="s">
        <v>9</v>
      </c>
      <c r="B67" s="5" t="s">
        <v>9</v>
      </c>
      <c r="C67" s="10"/>
      <c r="D67" s="10"/>
      <c r="E67" s="10"/>
      <c r="F67" s="10"/>
      <c r="G67" s="10"/>
      <c r="H67" s="10"/>
    </row>
    <row r="68" spans="1:8" ht="12">
      <c r="A68" s="5" t="s">
        <v>101</v>
      </c>
      <c r="B68" s="5" t="s">
        <v>53</v>
      </c>
      <c r="C68" s="10">
        <v>85</v>
      </c>
      <c r="D68" s="21"/>
      <c r="E68" s="10">
        <f t="shared" si="3"/>
        <v>0</v>
      </c>
      <c r="F68" s="21"/>
      <c r="G68" s="10">
        <f t="shared" si="4"/>
        <v>0</v>
      </c>
      <c r="H68" s="10">
        <f t="shared" si="5"/>
        <v>0</v>
      </c>
    </row>
    <row r="69" spans="1:8" ht="12">
      <c r="A69" s="5" t="s">
        <v>102</v>
      </c>
      <c r="B69" s="5" t="s">
        <v>53</v>
      </c>
      <c r="C69" s="10">
        <v>130</v>
      </c>
      <c r="D69" s="21"/>
      <c r="E69" s="10">
        <f t="shared" si="3"/>
        <v>0</v>
      </c>
      <c r="F69" s="21"/>
      <c r="G69" s="10">
        <f t="shared" si="4"/>
        <v>0</v>
      </c>
      <c r="H69" s="10">
        <f t="shared" si="5"/>
        <v>0</v>
      </c>
    </row>
    <row r="70" spans="1:8" ht="12">
      <c r="A70" s="5" t="s">
        <v>103</v>
      </c>
      <c r="B70" s="5" t="s">
        <v>53</v>
      </c>
      <c r="C70" s="10">
        <v>12</v>
      </c>
      <c r="D70" s="21"/>
      <c r="E70" s="10">
        <f t="shared" si="3"/>
        <v>0</v>
      </c>
      <c r="F70" s="21"/>
      <c r="G70" s="10">
        <f t="shared" si="4"/>
        <v>0</v>
      </c>
      <c r="H70" s="10">
        <f t="shared" si="5"/>
        <v>0</v>
      </c>
    </row>
    <row r="71" spans="1:8" ht="12">
      <c r="A71" s="5" t="s">
        <v>9</v>
      </c>
      <c r="B71" s="5" t="s">
        <v>9</v>
      </c>
      <c r="C71" s="10"/>
      <c r="D71" s="10"/>
      <c r="E71" s="10"/>
      <c r="F71" s="10"/>
      <c r="G71" s="10"/>
      <c r="H71" s="10"/>
    </row>
    <row r="72" spans="1:8" ht="12">
      <c r="A72" s="5" t="s">
        <v>104</v>
      </c>
      <c r="B72" s="5" t="s">
        <v>105</v>
      </c>
      <c r="C72" s="10">
        <v>20</v>
      </c>
      <c r="D72" s="21"/>
      <c r="E72" s="10">
        <f t="shared" si="3"/>
        <v>0</v>
      </c>
      <c r="F72" s="21"/>
      <c r="G72" s="10">
        <f t="shared" si="4"/>
        <v>0</v>
      </c>
      <c r="H72" s="10">
        <f t="shared" si="5"/>
        <v>0</v>
      </c>
    </row>
    <row r="73" spans="1:8" ht="12">
      <c r="A73" s="5" t="s">
        <v>9</v>
      </c>
      <c r="B73" s="5" t="s">
        <v>9</v>
      </c>
      <c r="C73" s="10"/>
      <c r="D73" s="10"/>
      <c r="E73" s="10"/>
      <c r="F73" s="10"/>
      <c r="G73" s="10"/>
      <c r="H73" s="10"/>
    </row>
    <row r="74" spans="1:8" ht="12">
      <c r="A74" s="5" t="s">
        <v>106</v>
      </c>
      <c r="B74" s="5" t="s">
        <v>9</v>
      </c>
      <c r="C74" s="10"/>
      <c r="D74" s="10"/>
      <c r="E74" s="10"/>
      <c r="F74" s="10"/>
      <c r="G74" s="10"/>
      <c r="H74" s="10"/>
    </row>
    <row r="75" spans="1:8" ht="12">
      <c r="A75" s="5" t="s">
        <v>107</v>
      </c>
      <c r="B75" s="5" t="s">
        <v>53</v>
      </c>
      <c r="C75" s="10">
        <v>3</v>
      </c>
      <c r="D75" s="21"/>
      <c r="E75" s="10">
        <f t="shared" si="3"/>
        <v>0</v>
      </c>
      <c r="F75" s="21"/>
      <c r="G75" s="10">
        <f t="shared" si="4"/>
        <v>0</v>
      </c>
      <c r="H75" s="10">
        <f t="shared" si="5"/>
        <v>0</v>
      </c>
    </row>
    <row r="76" spans="1:8" ht="12">
      <c r="A76" s="5" t="s">
        <v>9</v>
      </c>
      <c r="B76" s="5" t="s">
        <v>9</v>
      </c>
      <c r="C76" s="12"/>
      <c r="D76" s="12"/>
      <c r="E76" s="12"/>
      <c r="F76" s="12"/>
      <c r="G76" s="12"/>
      <c r="H76" s="12"/>
    </row>
    <row r="77" spans="1:8" ht="12">
      <c r="A77" s="5" t="s">
        <v>108</v>
      </c>
      <c r="B77" s="5" t="s">
        <v>53</v>
      </c>
      <c r="C77" s="10">
        <v>2</v>
      </c>
      <c r="D77" s="21"/>
      <c r="E77" s="10">
        <f t="shared" si="3"/>
        <v>0</v>
      </c>
      <c r="F77" s="21"/>
      <c r="G77" s="10">
        <f t="shared" si="4"/>
        <v>0</v>
      </c>
      <c r="H77" s="10">
        <f t="shared" si="5"/>
        <v>0</v>
      </c>
    </row>
    <row r="78" spans="1:8" ht="12">
      <c r="A78" s="5" t="s">
        <v>9</v>
      </c>
      <c r="B78" s="5" t="s">
        <v>9</v>
      </c>
      <c r="C78" s="10"/>
      <c r="D78" s="10"/>
      <c r="E78" s="10"/>
      <c r="F78" s="10"/>
      <c r="G78" s="10"/>
      <c r="H78" s="10"/>
    </row>
    <row r="79" spans="1:8" ht="12">
      <c r="A79" s="13" t="s">
        <v>109</v>
      </c>
      <c r="B79" s="13" t="s">
        <v>9</v>
      </c>
      <c r="C79" s="14"/>
      <c r="D79" s="14"/>
      <c r="E79" s="14"/>
      <c r="F79" s="14"/>
      <c r="G79" s="14"/>
      <c r="H79" s="14"/>
    </row>
    <row r="80" spans="1:8" ht="12">
      <c r="A80" s="13" t="s">
        <v>110</v>
      </c>
      <c r="B80" s="13" t="s">
        <v>9</v>
      </c>
      <c r="C80" s="14"/>
      <c r="D80" s="14"/>
      <c r="E80" s="14"/>
      <c r="F80" s="14"/>
      <c r="G80" s="14"/>
      <c r="H80" s="14"/>
    </row>
    <row r="81" spans="1:8" ht="12">
      <c r="A81" s="5" t="s">
        <v>111</v>
      </c>
      <c r="B81" s="5" t="s">
        <v>9</v>
      </c>
      <c r="C81" s="10"/>
      <c r="D81" s="10"/>
      <c r="E81" s="10"/>
      <c r="F81" s="10"/>
      <c r="G81" s="10"/>
      <c r="H81" s="10"/>
    </row>
    <row r="82" spans="1:8" ht="12">
      <c r="A82" s="5" t="s">
        <v>9</v>
      </c>
      <c r="B82" s="5" t="s">
        <v>9</v>
      </c>
      <c r="C82" s="10"/>
      <c r="D82" s="10"/>
      <c r="E82" s="10"/>
      <c r="F82" s="10"/>
      <c r="G82" s="10"/>
      <c r="H82" s="10"/>
    </row>
    <row r="83" spans="1:8" ht="12">
      <c r="A83" s="5" t="s">
        <v>112</v>
      </c>
      <c r="B83" s="5" t="s">
        <v>105</v>
      </c>
      <c r="C83" s="10">
        <v>2100</v>
      </c>
      <c r="D83" s="21"/>
      <c r="E83" s="10">
        <f t="shared" si="3"/>
        <v>0</v>
      </c>
      <c r="F83" s="21"/>
      <c r="G83" s="10">
        <f t="shared" si="4"/>
        <v>0</v>
      </c>
      <c r="H83" s="10">
        <f t="shared" si="5"/>
        <v>0</v>
      </c>
    </row>
    <row r="84" spans="1:8" ht="12">
      <c r="A84" s="5" t="s">
        <v>113</v>
      </c>
      <c r="B84" s="5" t="s">
        <v>105</v>
      </c>
      <c r="C84" s="10">
        <v>3200</v>
      </c>
      <c r="D84" s="21"/>
      <c r="E84" s="10">
        <f t="shared" si="3"/>
        <v>0</v>
      </c>
      <c r="F84" s="21"/>
      <c r="G84" s="10">
        <f t="shared" si="4"/>
        <v>0</v>
      </c>
      <c r="H84" s="10">
        <f t="shared" si="5"/>
        <v>0</v>
      </c>
    </row>
    <row r="85" spans="1:8" ht="12">
      <c r="A85" s="5" t="s">
        <v>114</v>
      </c>
      <c r="B85" s="5" t="s">
        <v>105</v>
      </c>
      <c r="C85" s="10">
        <v>200</v>
      </c>
      <c r="D85" s="21"/>
      <c r="E85" s="10">
        <f t="shared" si="3"/>
        <v>0</v>
      </c>
      <c r="F85" s="21"/>
      <c r="G85" s="10">
        <f t="shared" si="4"/>
        <v>0</v>
      </c>
      <c r="H85" s="10">
        <f t="shared" si="5"/>
        <v>0</v>
      </c>
    </row>
    <row r="86" spans="1:8" ht="12">
      <c r="A86" s="5" t="s">
        <v>115</v>
      </c>
      <c r="B86" s="5" t="s">
        <v>105</v>
      </c>
      <c r="C86" s="10">
        <v>100</v>
      </c>
      <c r="D86" s="21"/>
      <c r="E86" s="10">
        <f t="shared" si="3"/>
        <v>0</v>
      </c>
      <c r="F86" s="21"/>
      <c r="G86" s="10">
        <f t="shared" si="4"/>
        <v>0</v>
      </c>
      <c r="H86" s="10">
        <f t="shared" si="5"/>
        <v>0</v>
      </c>
    </row>
    <row r="87" spans="1:8" ht="12">
      <c r="A87" s="5" t="s">
        <v>116</v>
      </c>
      <c r="B87" s="5" t="s">
        <v>105</v>
      </c>
      <c r="C87" s="10">
        <v>100</v>
      </c>
      <c r="D87" s="21"/>
      <c r="E87" s="10">
        <f t="shared" si="3"/>
        <v>0</v>
      </c>
      <c r="F87" s="21"/>
      <c r="G87" s="10">
        <f t="shared" si="4"/>
        <v>0</v>
      </c>
      <c r="H87" s="10">
        <f t="shared" si="5"/>
        <v>0</v>
      </c>
    </row>
    <row r="88" spans="1:8" ht="12">
      <c r="A88" s="5" t="s">
        <v>117</v>
      </c>
      <c r="B88" s="5" t="s">
        <v>105</v>
      </c>
      <c r="C88" s="10">
        <v>50</v>
      </c>
      <c r="D88" s="21"/>
      <c r="E88" s="10">
        <f t="shared" si="3"/>
        <v>0</v>
      </c>
      <c r="F88" s="21"/>
      <c r="G88" s="10">
        <f t="shared" si="4"/>
        <v>0</v>
      </c>
      <c r="H88" s="10">
        <f t="shared" si="5"/>
        <v>0</v>
      </c>
    </row>
    <row r="89" spans="1:8" ht="12">
      <c r="A89" s="5" t="s">
        <v>118</v>
      </c>
      <c r="B89" s="5" t="s">
        <v>105</v>
      </c>
      <c r="C89" s="10">
        <v>10</v>
      </c>
      <c r="D89" s="21"/>
      <c r="E89" s="10">
        <f t="shared" si="3"/>
        <v>0</v>
      </c>
      <c r="F89" s="21"/>
      <c r="G89" s="10">
        <f t="shared" si="4"/>
        <v>0</v>
      </c>
      <c r="H89" s="10">
        <f t="shared" si="5"/>
        <v>0</v>
      </c>
    </row>
    <row r="90" spans="1:8" ht="12">
      <c r="A90" s="5" t="s">
        <v>119</v>
      </c>
      <c r="B90" s="5" t="s">
        <v>105</v>
      </c>
      <c r="C90" s="10">
        <v>30</v>
      </c>
      <c r="D90" s="21"/>
      <c r="E90" s="10">
        <f t="shared" si="3"/>
        <v>0</v>
      </c>
      <c r="F90" s="21"/>
      <c r="G90" s="10">
        <f t="shared" si="4"/>
        <v>0</v>
      </c>
      <c r="H90" s="10">
        <f t="shared" si="5"/>
        <v>0</v>
      </c>
    </row>
    <row r="91" spans="1:8" ht="12">
      <c r="A91" s="5" t="s">
        <v>120</v>
      </c>
      <c r="B91" s="5" t="s">
        <v>105</v>
      </c>
      <c r="C91" s="10">
        <v>40</v>
      </c>
      <c r="D91" s="21"/>
      <c r="E91" s="10">
        <f t="shared" si="3"/>
        <v>0</v>
      </c>
      <c r="F91" s="21"/>
      <c r="G91" s="10">
        <f t="shared" si="4"/>
        <v>0</v>
      </c>
      <c r="H91" s="10">
        <f t="shared" si="5"/>
        <v>0</v>
      </c>
    </row>
    <row r="92" spans="1:8" ht="12">
      <c r="A92" s="5" t="s">
        <v>121</v>
      </c>
      <c r="B92" s="5" t="s">
        <v>105</v>
      </c>
      <c r="C92" s="10">
        <v>45</v>
      </c>
      <c r="D92" s="21"/>
      <c r="E92" s="10">
        <f t="shared" si="3"/>
        <v>0</v>
      </c>
      <c r="F92" s="21"/>
      <c r="G92" s="10">
        <f t="shared" si="4"/>
        <v>0</v>
      </c>
      <c r="H92" s="10">
        <f t="shared" si="5"/>
        <v>0</v>
      </c>
    </row>
    <row r="93" spans="1:8" ht="12">
      <c r="A93" s="5" t="s">
        <v>122</v>
      </c>
      <c r="B93" s="5" t="s">
        <v>105</v>
      </c>
      <c r="C93" s="10">
        <v>80</v>
      </c>
      <c r="D93" s="21"/>
      <c r="E93" s="10">
        <f t="shared" si="3"/>
        <v>0</v>
      </c>
      <c r="F93" s="21"/>
      <c r="G93" s="10">
        <f t="shared" si="4"/>
        <v>0</v>
      </c>
      <c r="H93" s="10">
        <f t="shared" si="5"/>
        <v>0</v>
      </c>
    </row>
    <row r="94" spans="1:8" ht="12">
      <c r="A94" s="5" t="s">
        <v>9</v>
      </c>
      <c r="B94" s="5" t="s">
        <v>9</v>
      </c>
      <c r="C94" s="12"/>
      <c r="D94" s="12"/>
      <c r="E94" s="12"/>
      <c r="F94" s="12"/>
      <c r="G94" s="12"/>
      <c r="H94" s="12"/>
    </row>
    <row r="95" spans="1:8" ht="12">
      <c r="A95" s="13" t="s">
        <v>123</v>
      </c>
      <c r="B95" s="13" t="s">
        <v>9</v>
      </c>
      <c r="C95" s="14"/>
      <c r="D95" s="14"/>
      <c r="E95" s="14"/>
      <c r="F95" s="14"/>
      <c r="G95" s="14"/>
      <c r="H95" s="14"/>
    </row>
    <row r="96" spans="1:8" ht="12">
      <c r="A96" s="5" t="s">
        <v>124</v>
      </c>
      <c r="B96" s="5" t="s">
        <v>9</v>
      </c>
      <c r="C96" s="10"/>
      <c r="D96" s="10"/>
      <c r="E96" s="10"/>
      <c r="F96" s="10"/>
      <c r="G96" s="10"/>
      <c r="H96" s="10"/>
    </row>
    <row r="97" spans="1:8" ht="12">
      <c r="A97" s="5" t="s">
        <v>125</v>
      </c>
      <c r="B97" s="5" t="s">
        <v>9</v>
      </c>
      <c r="C97" s="10"/>
      <c r="D97" s="10"/>
      <c r="E97" s="10"/>
      <c r="F97" s="10"/>
      <c r="G97" s="10"/>
      <c r="H97" s="10"/>
    </row>
    <row r="98" spans="1:8" ht="12">
      <c r="A98" s="5" t="s">
        <v>126</v>
      </c>
      <c r="B98" s="5" t="s">
        <v>105</v>
      </c>
      <c r="C98" s="10">
        <v>200</v>
      </c>
      <c r="D98" s="21"/>
      <c r="E98" s="10">
        <f t="shared" si="3"/>
        <v>0</v>
      </c>
      <c r="F98" s="21"/>
      <c r="G98" s="10">
        <f t="shared" si="4"/>
        <v>0</v>
      </c>
      <c r="H98" s="10">
        <f t="shared" si="5"/>
        <v>0</v>
      </c>
    </row>
    <row r="99" spans="1:8" ht="12">
      <c r="A99" s="5" t="s">
        <v>127</v>
      </c>
      <c r="B99" s="5" t="s">
        <v>105</v>
      </c>
      <c r="C99" s="10">
        <v>2000</v>
      </c>
      <c r="D99" s="21"/>
      <c r="E99" s="10">
        <f t="shared" si="3"/>
        <v>0</v>
      </c>
      <c r="F99" s="12"/>
      <c r="G99" s="10">
        <f t="shared" si="4"/>
        <v>0</v>
      </c>
      <c r="H99" s="10">
        <f t="shared" si="5"/>
        <v>0</v>
      </c>
    </row>
    <row r="100" spans="1:8" ht="12">
      <c r="A100" s="5" t="s">
        <v>9</v>
      </c>
      <c r="B100" s="5" t="s">
        <v>9</v>
      </c>
      <c r="C100" s="10"/>
      <c r="D100" s="10"/>
      <c r="E100" s="10"/>
      <c r="F100" s="10"/>
      <c r="G100" s="10"/>
      <c r="H100" s="10"/>
    </row>
    <row r="101" spans="1:8" ht="12">
      <c r="A101" s="5" t="s">
        <v>128</v>
      </c>
      <c r="B101" s="5" t="s">
        <v>9</v>
      </c>
      <c r="C101" s="10"/>
      <c r="D101" s="10"/>
      <c r="E101" s="10"/>
      <c r="F101" s="10"/>
      <c r="G101" s="10"/>
      <c r="H101" s="10"/>
    </row>
    <row r="102" spans="1:8" ht="12">
      <c r="A102" s="5" t="s">
        <v>129</v>
      </c>
      <c r="B102" s="5" t="s">
        <v>9</v>
      </c>
      <c r="C102" s="10"/>
      <c r="D102" s="10"/>
      <c r="E102" s="10"/>
      <c r="F102" s="10"/>
      <c r="G102" s="10"/>
      <c r="H102" s="10"/>
    </row>
    <row r="103" spans="1:8" ht="12">
      <c r="A103" s="5" t="s">
        <v>130</v>
      </c>
      <c r="B103" s="5" t="s">
        <v>105</v>
      </c>
      <c r="C103" s="10">
        <v>500</v>
      </c>
      <c r="D103" s="21"/>
      <c r="E103" s="10">
        <f t="shared" si="3"/>
        <v>0</v>
      </c>
      <c r="F103" s="21"/>
      <c r="G103" s="10">
        <f t="shared" si="4"/>
        <v>0</v>
      </c>
      <c r="H103" s="10">
        <f t="shared" si="5"/>
        <v>0</v>
      </c>
    </row>
    <row r="104" spans="1:8" ht="12">
      <c r="A104" s="5" t="s">
        <v>9</v>
      </c>
      <c r="B104" s="5" t="s">
        <v>9</v>
      </c>
      <c r="C104" s="10"/>
      <c r="D104" s="10"/>
      <c r="E104" s="10"/>
      <c r="F104" s="10"/>
      <c r="G104" s="10"/>
      <c r="H104" s="10"/>
    </row>
    <row r="105" spans="1:8" ht="12">
      <c r="A105" s="13" t="s">
        <v>131</v>
      </c>
      <c r="B105" s="13" t="s">
        <v>9</v>
      </c>
      <c r="C105" s="14"/>
      <c r="D105" s="14"/>
      <c r="E105" s="14"/>
      <c r="F105" s="14"/>
      <c r="G105" s="14"/>
      <c r="H105" s="14"/>
    </row>
    <row r="106" spans="1:8" ht="12">
      <c r="A106" s="5" t="s">
        <v>132</v>
      </c>
      <c r="B106" s="5" t="s">
        <v>9</v>
      </c>
      <c r="C106" s="10"/>
      <c r="D106" s="10"/>
      <c r="E106" s="10"/>
      <c r="F106" s="10"/>
      <c r="G106" s="10"/>
      <c r="H106" s="10"/>
    </row>
    <row r="107" spans="1:8" ht="12">
      <c r="A107" s="5" t="s">
        <v>133</v>
      </c>
      <c r="B107" s="5" t="s">
        <v>105</v>
      </c>
      <c r="C107" s="10">
        <v>150</v>
      </c>
      <c r="D107" s="21"/>
      <c r="E107" s="10">
        <f t="shared" si="3"/>
        <v>0</v>
      </c>
      <c r="F107" s="21"/>
      <c r="G107" s="10">
        <f t="shared" si="4"/>
        <v>0</v>
      </c>
      <c r="H107" s="10">
        <f t="shared" si="5"/>
        <v>0</v>
      </c>
    </row>
    <row r="108" spans="1:8" ht="12">
      <c r="A108" s="5" t="s">
        <v>134</v>
      </c>
      <c r="B108" s="5" t="s">
        <v>105</v>
      </c>
      <c r="C108" s="10">
        <v>600</v>
      </c>
      <c r="D108" s="21"/>
      <c r="E108" s="10">
        <f t="shared" si="3"/>
        <v>0</v>
      </c>
      <c r="F108" s="21"/>
      <c r="G108" s="10">
        <f t="shared" si="4"/>
        <v>0</v>
      </c>
      <c r="H108" s="10">
        <f t="shared" si="5"/>
        <v>0</v>
      </c>
    </row>
    <row r="109" spans="1:8" ht="12">
      <c r="A109" s="5" t="s">
        <v>135</v>
      </c>
      <c r="B109" s="5" t="s">
        <v>105</v>
      </c>
      <c r="C109" s="10">
        <v>20</v>
      </c>
      <c r="D109" s="21"/>
      <c r="E109" s="10">
        <f t="shared" si="3"/>
        <v>0</v>
      </c>
      <c r="F109" s="21"/>
      <c r="G109" s="10">
        <f t="shared" si="4"/>
        <v>0</v>
      </c>
      <c r="H109" s="10">
        <f t="shared" si="5"/>
        <v>0</v>
      </c>
    </row>
    <row r="110" spans="1:8" ht="12">
      <c r="A110" s="5" t="s">
        <v>136</v>
      </c>
      <c r="B110" s="5" t="s">
        <v>105</v>
      </c>
      <c r="C110" s="10">
        <v>150</v>
      </c>
      <c r="D110" s="21"/>
      <c r="E110" s="10">
        <f t="shared" si="3"/>
        <v>0</v>
      </c>
      <c r="F110" s="21"/>
      <c r="G110" s="10">
        <f t="shared" si="4"/>
        <v>0</v>
      </c>
      <c r="H110" s="10">
        <f t="shared" si="5"/>
        <v>0</v>
      </c>
    </row>
    <row r="111" spans="1:8" ht="12">
      <c r="A111" s="5" t="s">
        <v>137</v>
      </c>
      <c r="B111" s="5" t="s">
        <v>105</v>
      </c>
      <c r="C111" s="10">
        <v>200</v>
      </c>
      <c r="D111" s="21"/>
      <c r="E111" s="10">
        <f t="shared" si="3"/>
        <v>0</v>
      </c>
      <c r="F111" s="21"/>
      <c r="G111" s="10">
        <f t="shared" si="4"/>
        <v>0</v>
      </c>
      <c r="H111" s="10">
        <f t="shared" si="5"/>
        <v>0</v>
      </c>
    </row>
    <row r="112" spans="1:8" ht="12">
      <c r="A112" s="5" t="s">
        <v>138</v>
      </c>
      <c r="B112" s="5" t="s">
        <v>105</v>
      </c>
      <c r="C112" s="10">
        <v>40</v>
      </c>
      <c r="D112" s="21"/>
      <c r="E112" s="10">
        <f t="shared" si="3"/>
        <v>0</v>
      </c>
      <c r="F112" s="21"/>
      <c r="G112" s="10">
        <f t="shared" si="4"/>
        <v>0</v>
      </c>
      <c r="H112" s="10">
        <f t="shared" si="5"/>
        <v>0</v>
      </c>
    </row>
    <row r="113" spans="1:8" ht="12">
      <c r="A113" s="5" t="s">
        <v>139</v>
      </c>
      <c r="B113" s="5" t="s">
        <v>53</v>
      </c>
      <c r="C113" s="10">
        <v>4</v>
      </c>
      <c r="D113" s="21"/>
      <c r="E113" s="10">
        <f t="shared" si="3"/>
        <v>0</v>
      </c>
      <c r="F113" s="21"/>
      <c r="G113" s="10">
        <f t="shared" si="4"/>
        <v>0</v>
      </c>
      <c r="H113" s="10">
        <f t="shared" si="5"/>
        <v>0</v>
      </c>
    </row>
    <row r="114" spans="1:8" ht="12">
      <c r="A114" s="5" t="s">
        <v>9</v>
      </c>
      <c r="B114" s="5" t="s">
        <v>9</v>
      </c>
      <c r="C114" s="12"/>
      <c r="D114" s="12"/>
      <c r="E114" s="12"/>
      <c r="F114" s="12"/>
      <c r="G114" s="12"/>
      <c r="H114" s="12"/>
    </row>
    <row r="115" spans="1:8" ht="12">
      <c r="A115" s="5" t="s">
        <v>140</v>
      </c>
      <c r="B115" s="5" t="s">
        <v>53</v>
      </c>
      <c r="C115" s="10">
        <v>2</v>
      </c>
      <c r="D115" s="21"/>
      <c r="E115" s="10">
        <f t="shared" si="3"/>
        <v>0</v>
      </c>
      <c r="F115" s="10"/>
      <c r="G115" s="10">
        <f t="shared" si="4"/>
        <v>0</v>
      </c>
      <c r="H115" s="10">
        <f t="shared" si="5"/>
        <v>0</v>
      </c>
    </row>
    <row r="116" spans="1:8" ht="12">
      <c r="A116" s="5" t="s">
        <v>141</v>
      </c>
      <c r="B116" s="5" t="s">
        <v>9</v>
      </c>
      <c r="C116" s="10"/>
      <c r="D116" s="10"/>
      <c r="E116" s="10"/>
      <c r="F116" s="10"/>
      <c r="G116" s="10"/>
      <c r="H116" s="10"/>
    </row>
    <row r="117" spans="1:8" ht="12">
      <c r="A117" s="5" t="s">
        <v>142</v>
      </c>
      <c r="B117" s="5" t="s">
        <v>9</v>
      </c>
      <c r="C117" s="10"/>
      <c r="D117" s="10"/>
      <c r="E117" s="10"/>
      <c r="F117" s="10"/>
      <c r="G117" s="10"/>
      <c r="H117" s="10"/>
    </row>
    <row r="118" spans="1:8" ht="12">
      <c r="A118" s="5" t="s">
        <v>9</v>
      </c>
      <c r="B118" s="5" t="s">
        <v>9</v>
      </c>
      <c r="C118" s="12"/>
      <c r="D118" s="12"/>
      <c r="E118" s="12"/>
      <c r="F118" s="12"/>
      <c r="G118" s="12"/>
      <c r="H118" s="12"/>
    </row>
    <row r="119" spans="1:8" ht="12">
      <c r="A119" s="5" t="s">
        <v>143</v>
      </c>
      <c r="B119" s="5" t="s">
        <v>105</v>
      </c>
      <c r="C119" s="10">
        <v>6</v>
      </c>
      <c r="D119" s="21"/>
      <c r="E119" s="10">
        <f>C119*D119</f>
        <v>0</v>
      </c>
      <c r="F119" s="21"/>
      <c r="G119" s="10">
        <f>C119*F119</f>
        <v>0</v>
      </c>
      <c r="H119" s="10">
        <f>E119+G119</f>
        <v>0</v>
      </c>
    </row>
    <row r="120" spans="1:8" ht="12">
      <c r="A120" s="5" t="s">
        <v>9</v>
      </c>
      <c r="B120" s="5" t="s">
        <v>9</v>
      </c>
      <c r="C120" s="10"/>
      <c r="D120" s="10"/>
      <c r="E120" s="10"/>
      <c r="F120" s="10"/>
      <c r="G120" s="10"/>
      <c r="H120" s="10"/>
    </row>
    <row r="121" spans="1:8" ht="12">
      <c r="A121" s="5" t="s">
        <v>144</v>
      </c>
      <c r="B121" s="5" t="s">
        <v>9</v>
      </c>
      <c r="C121" s="10"/>
      <c r="D121" s="10"/>
      <c r="E121" s="10"/>
      <c r="F121" s="10"/>
      <c r="G121" s="10"/>
      <c r="H121" s="10"/>
    </row>
    <row r="122" spans="1:8" ht="12">
      <c r="A122" s="5" t="s">
        <v>145</v>
      </c>
      <c r="B122" s="5" t="s">
        <v>9</v>
      </c>
      <c r="C122" s="10"/>
      <c r="D122" s="10"/>
      <c r="E122" s="10"/>
      <c r="F122" s="10"/>
      <c r="G122" s="10"/>
      <c r="H122" s="10"/>
    </row>
    <row r="123" spans="1:8" ht="12">
      <c r="A123" s="5" t="s">
        <v>146</v>
      </c>
      <c r="B123" s="5" t="s">
        <v>9</v>
      </c>
      <c r="C123" s="10"/>
      <c r="D123" s="10"/>
      <c r="E123" s="10"/>
      <c r="F123" s="10"/>
      <c r="G123" s="10"/>
      <c r="H123" s="10"/>
    </row>
    <row r="124" spans="1:8" ht="12">
      <c r="A124" s="5" t="s">
        <v>147</v>
      </c>
      <c r="B124" s="5" t="s">
        <v>105</v>
      </c>
      <c r="C124" s="10">
        <v>360</v>
      </c>
      <c r="D124" s="21"/>
      <c r="E124" s="10">
        <f>C124*D124</f>
        <v>0</v>
      </c>
      <c r="F124" s="21"/>
      <c r="G124" s="10">
        <f>C124*F124</f>
        <v>0</v>
      </c>
      <c r="H124" s="10">
        <f>E124+G124</f>
        <v>0</v>
      </c>
    </row>
    <row r="125" spans="1:8" ht="12">
      <c r="A125" s="5" t="s">
        <v>9</v>
      </c>
      <c r="B125" s="5" t="s">
        <v>9</v>
      </c>
      <c r="C125" s="10"/>
      <c r="D125" s="10"/>
      <c r="E125" s="10"/>
      <c r="F125" s="10"/>
      <c r="G125" s="10"/>
      <c r="H125" s="10"/>
    </row>
    <row r="126" spans="1:8" ht="12">
      <c r="A126" s="5" t="s">
        <v>148</v>
      </c>
      <c r="B126" s="5" t="s">
        <v>9</v>
      </c>
      <c r="C126" s="10"/>
      <c r="D126" s="10"/>
      <c r="E126" s="10"/>
      <c r="F126" s="10"/>
      <c r="G126" s="10"/>
      <c r="H126" s="10"/>
    </row>
    <row r="127" spans="1:8" ht="12">
      <c r="A127" s="5" t="s">
        <v>149</v>
      </c>
      <c r="B127" s="5" t="s">
        <v>9</v>
      </c>
      <c r="C127" s="10"/>
      <c r="D127" s="10"/>
      <c r="E127" s="10"/>
      <c r="F127" s="10"/>
      <c r="G127" s="10"/>
      <c r="H127" s="10"/>
    </row>
    <row r="128" spans="1:8" ht="12">
      <c r="A128" s="5" t="s">
        <v>150</v>
      </c>
      <c r="B128" s="5" t="s">
        <v>151</v>
      </c>
      <c r="C128" s="10">
        <v>1</v>
      </c>
      <c r="D128" s="21"/>
      <c r="E128" s="10">
        <f>C128*D128</f>
        <v>0</v>
      </c>
      <c r="F128" s="21"/>
      <c r="G128" s="10">
        <f>C128*F128</f>
        <v>0</v>
      </c>
      <c r="H128" s="10">
        <f>E128+G128</f>
        <v>0</v>
      </c>
    </row>
    <row r="129" spans="1:8" ht="12">
      <c r="A129" s="5" t="s">
        <v>9</v>
      </c>
      <c r="B129" s="5" t="s">
        <v>9</v>
      </c>
      <c r="C129" s="10"/>
      <c r="D129" s="10"/>
      <c r="E129" s="10"/>
      <c r="F129" s="10"/>
      <c r="G129" s="10"/>
      <c r="H129" s="10"/>
    </row>
    <row r="130" spans="1:8" ht="12">
      <c r="A130" s="5" t="s">
        <v>152</v>
      </c>
      <c r="B130" s="5" t="s">
        <v>9</v>
      </c>
      <c r="C130" s="10"/>
      <c r="D130" s="10"/>
      <c r="E130" s="10"/>
      <c r="F130" s="10"/>
      <c r="G130" s="10"/>
      <c r="H130" s="10"/>
    </row>
    <row r="131" spans="1:8" ht="12">
      <c r="A131" s="5" t="s">
        <v>153</v>
      </c>
      <c r="B131" s="5" t="s">
        <v>9</v>
      </c>
      <c r="C131" s="10"/>
      <c r="D131" s="10"/>
      <c r="E131" s="10"/>
      <c r="F131" s="10"/>
      <c r="G131" s="10"/>
      <c r="H131" s="10"/>
    </row>
    <row r="132" spans="1:8" ht="12">
      <c r="A132" s="5" t="s">
        <v>154</v>
      </c>
      <c r="B132" s="5" t="s">
        <v>105</v>
      </c>
      <c r="C132" s="10">
        <v>60</v>
      </c>
      <c r="D132" s="21"/>
      <c r="E132" s="10">
        <f>C132*D132</f>
        <v>0</v>
      </c>
      <c r="F132" s="21"/>
      <c r="G132" s="10">
        <f>C132*F132</f>
        <v>0</v>
      </c>
      <c r="H132" s="10">
        <f>E132+G132</f>
        <v>0</v>
      </c>
    </row>
    <row r="133" spans="1:8" ht="12">
      <c r="A133" s="5" t="s">
        <v>9</v>
      </c>
      <c r="B133" s="5" t="s">
        <v>9</v>
      </c>
      <c r="C133" s="10"/>
      <c r="D133" s="10"/>
      <c r="E133" s="10"/>
      <c r="F133" s="10"/>
      <c r="G133" s="10"/>
      <c r="H133" s="10"/>
    </row>
    <row r="134" spans="1:8" ht="12">
      <c r="A134" s="13" t="s">
        <v>155</v>
      </c>
      <c r="B134" s="13" t="s">
        <v>9</v>
      </c>
      <c r="C134" s="14"/>
      <c r="D134" s="14"/>
      <c r="E134" s="14"/>
      <c r="F134" s="14"/>
      <c r="G134" s="14"/>
      <c r="H134" s="14"/>
    </row>
    <row r="135" spans="1:8" ht="12">
      <c r="A135" s="5" t="s">
        <v>156</v>
      </c>
      <c r="B135" s="5" t="s">
        <v>53</v>
      </c>
      <c r="C135" s="10">
        <v>650</v>
      </c>
      <c r="D135" s="21"/>
      <c r="E135" s="10">
        <f>C135*D135</f>
        <v>0</v>
      </c>
      <c r="F135" s="21"/>
      <c r="G135" s="10">
        <f>C135*F135</f>
        <v>0</v>
      </c>
      <c r="H135" s="10">
        <f>E135+G135</f>
        <v>0</v>
      </c>
    </row>
    <row r="136" spans="1:8" ht="12">
      <c r="A136" s="5" t="s">
        <v>157</v>
      </c>
      <c r="B136" s="5" t="s">
        <v>53</v>
      </c>
      <c r="C136" s="10">
        <v>120</v>
      </c>
      <c r="D136" s="21"/>
      <c r="E136" s="10">
        <f>C136*D136</f>
        <v>0</v>
      </c>
      <c r="F136" s="21"/>
      <c r="G136" s="10">
        <f>C136*F136</f>
        <v>0</v>
      </c>
      <c r="H136" s="10">
        <f>E136+G136</f>
        <v>0</v>
      </c>
    </row>
    <row r="137" spans="1:8" ht="12">
      <c r="A137" s="5" t="s">
        <v>158</v>
      </c>
      <c r="B137" s="5" t="s">
        <v>53</v>
      </c>
      <c r="C137" s="10">
        <v>280</v>
      </c>
      <c r="D137" s="21"/>
      <c r="E137" s="10">
        <f>C137*D137</f>
        <v>0</v>
      </c>
      <c r="F137" s="21"/>
      <c r="G137" s="10">
        <f>C137*F137</f>
        <v>0</v>
      </c>
      <c r="H137" s="10">
        <f>E137+G137</f>
        <v>0</v>
      </c>
    </row>
    <row r="138" spans="1:8" ht="12">
      <c r="A138" s="5" t="s">
        <v>159</v>
      </c>
      <c r="B138" s="5" t="s">
        <v>53</v>
      </c>
      <c r="C138" s="10">
        <v>88</v>
      </c>
      <c r="D138" s="21"/>
      <c r="E138" s="10">
        <f>C138*D138</f>
        <v>0</v>
      </c>
      <c r="F138" s="21"/>
      <c r="G138" s="10">
        <f>C138*F138</f>
        <v>0</v>
      </c>
      <c r="H138" s="10">
        <f>E138+G138</f>
        <v>0</v>
      </c>
    </row>
    <row r="139" spans="1:8" ht="12">
      <c r="A139" s="5" t="s">
        <v>9</v>
      </c>
      <c r="B139" s="5" t="s">
        <v>9</v>
      </c>
      <c r="C139" s="10"/>
      <c r="D139" s="10"/>
      <c r="E139" s="10"/>
      <c r="F139" s="10"/>
      <c r="G139" s="10"/>
      <c r="H139" s="10"/>
    </row>
    <row r="140" spans="1:8" ht="12">
      <c r="A140" s="13" t="s">
        <v>160</v>
      </c>
      <c r="B140" s="13" t="s">
        <v>9</v>
      </c>
      <c r="C140" s="14"/>
      <c r="D140" s="14"/>
      <c r="E140" s="14"/>
      <c r="F140" s="14"/>
      <c r="G140" s="14"/>
      <c r="H140" s="14"/>
    </row>
    <row r="141" spans="1:8" ht="12">
      <c r="A141" s="5" t="s">
        <v>161</v>
      </c>
      <c r="B141" s="5" t="s">
        <v>162</v>
      </c>
      <c r="C141" s="10">
        <v>40</v>
      </c>
      <c r="D141" s="21"/>
      <c r="E141" s="10">
        <f>C141*D141</f>
        <v>0</v>
      </c>
      <c r="F141" s="21"/>
      <c r="G141" s="10">
        <f>C141*F141</f>
        <v>0</v>
      </c>
      <c r="H141" s="10">
        <f>E141+G141</f>
        <v>0</v>
      </c>
    </row>
    <row r="142" spans="1:8" ht="12">
      <c r="A142" s="5" t="s">
        <v>9</v>
      </c>
      <c r="B142" s="5" t="s">
        <v>9</v>
      </c>
      <c r="C142" s="10"/>
      <c r="D142" s="10"/>
      <c r="E142" s="10"/>
      <c r="F142" s="10"/>
      <c r="G142" s="10"/>
      <c r="H142" s="10"/>
    </row>
    <row r="143" spans="1:8" ht="12">
      <c r="A143" s="5" t="s">
        <v>163</v>
      </c>
      <c r="B143" s="5" t="s">
        <v>162</v>
      </c>
      <c r="C143" s="10">
        <v>20</v>
      </c>
      <c r="D143" s="21"/>
      <c r="E143" s="10">
        <f>C143*D143</f>
        <v>0</v>
      </c>
      <c r="F143" s="21"/>
      <c r="G143" s="10">
        <f>C143*F143</f>
        <v>0</v>
      </c>
      <c r="H143" s="10">
        <f>E143+G143</f>
        <v>0</v>
      </c>
    </row>
    <row r="144" spans="1:8" ht="12">
      <c r="A144" s="5" t="s">
        <v>9</v>
      </c>
      <c r="B144" s="5" t="s">
        <v>9</v>
      </c>
      <c r="C144" s="10"/>
      <c r="D144" s="10"/>
      <c r="E144" s="10"/>
      <c r="F144" s="10"/>
      <c r="G144" s="10"/>
      <c r="H144" s="10"/>
    </row>
    <row r="145" spans="1:8" ht="12">
      <c r="A145" s="5" t="s">
        <v>164</v>
      </c>
      <c r="B145" s="5" t="s">
        <v>162</v>
      </c>
      <c r="C145" s="10">
        <v>10</v>
      </c>
      <c r="D145" s="21"/>
      <c r="E145" s="10">
        <f>C145*D145</f>
        <v>0</v>
      </c>
      <c r="F145" s="21"/>
      <c r="G145" s="10">
        <f>C145*F145</f>
        <v>0</v>
      </c>
      <c r="H145" s="10">
        <f>E145+G145</f>
        <v>0</v>
      </c>
    </row>
    <row r="146" spans="1:8" ht="12">
      <c r="A146" s="5" t="s">
        <v>9</v>
      </c>
      <c r="B146" s="5" t="s">
        <v>9</v>
      </c>
      <c r="C146" s="10"/>
      <c r="D146" s="10"/>
      <c r="E146" s="10"/>
      <c r="F146" s="10"/>
      <c r="G146" s="10"/>
      <c r="H146" s="10"/>
    </row>
    <row r="147" spans="1:8" ht="12">
      <c r="A147" s="13" t="s">
        <v>165</v>
      </c>
      <c r="B147" s="13" t="s">
        <v>9</v>
      </c>
      <c r="C147" s="14"/>
      <c r="D147" s="14"/>
      <c r="E147" s="14"/>
      <c r="F147" s="14"/>
      <c r="G147" s="14"/>
      <c r="H147" s="14"/>
    </row>
    <row r="148" spans="1:8" ht="12">
      <c r="A148" s="13" t="s">
        <v>166</v>
      </c>
      <c r="B148" s="13" t="s">
        <v>9</v>
      </c>
      <c r="C148" s="14"/>
      <c r="D148" s="14"/>
      <c r="E148" s="14"/>
      <c r="F148" s="14"/>
      <c r="G148" s="14"/>
      <c r="H148" s="14"/>
    </row>
    <row r="149" spans="1:8" ht="12">
      <c r="A149" s="5" t="s">
        <v>167</v>
      </c>
      <c r="B149" s="5" t="s">
        <v>162</v>
      </c>
      <c r="C149" s="10">
        <v>40</v>
      </c>
      <c r="D149" s="21"/>
      <c r="E149" s="10">
        <f>C149*D149</f>
        <v>0</v>
      </c>
      <c r="F149" s="21"/>
      <c r="G149" s="10">
        <f>C149*F149</f>
        <v>0</v>
      </c>
      <c r="H149" s="10">
        <f>E149+G149</f>
        <v>0</v>
      </c>
    </row>
    <row r="150" spans="1:8" ht="12">
      <c r="A150" s="5" t="s">
        <v>168</v>
      </c>
      <c r="B150" s="5" t="s">
        <v>162</v>
      </c>
      <c r="C150" s="10">
        <v>20</v>
      </c>
      <c r="D150" s="21"/>
      <c r="E150" s="10">
        <f>C150*D150</f>
        <v>0</v>
      </c>
      <c r="F150" s="21"/>
      <c r="G150" s="10">
        <f>C150*F150</f>
        <v>0</v>
      </c>
      <c r="H150" s="10">
        <f>E150+G150</f>
        <v>0</v>
      </c>
    </row>
    <row r="151" spans="1:8" ht="12">
      <c r="A151" s="5" t="s">
        <v>9</v>
      </c>
      <c r="B151" s="5" t="s">
        <v>9</v>
      </c>
      <c r="C151" s="10"/>
      <c r="D151" s="10"/>
      <c r="E151" s="10"/>
      <c r="F151" s="10"/>
      <c r="G151" s="10"/>
      <c r="H151" s="10"/>
    </row>
    <row r="152" spans="1:8" ht="13.5">
      <c r="A152" s="3" t="s">
        <v>169</v>
      </c>
      <c r="B152" s="3" t="s">
        <v>9</v>
      </c>
      <c r="C152" s="11"/>
      <c r="D152" s="11"/>
      <c r="E152" s="11">
        <f>SUM(E5:E150)</f>
        <v>0</v>
      </c>
      <c r="F152" s="11"/>
      <c r="G152" s="11">
        <f>SUM(G5:G150)</f>
        <v>0</v>
      </c>
      <c r="H152" s="11">
        <f>SUM(H5:H150)</f>
        <v>0</v>
      </c>
    </row>
    <row r="153" spans="1:8" ht="12">
      <c r="A153" s="5" t="s">
        <v>9</v>
      </c>
      <c r="B153" s="5" t="s">
        <v>9</v>
      </c>
      <c r="C153" s="10"/>
      <c r="D153" s="10"/>
      <c r="E153" s="10"/>
      <c r="F153" s="10"/>
      <c r="G153" s="10"/>
      <c r="H153" s="10"/>
    </row>
    <row r="154" spans="1:8" ht="12">
      <c r="A154" s="5" t="s">
        <v>9</v>
      </c>
      <c r="B154" s="5" t="s">
        <v>9</v>
      </c>
      <c r="C154" s="10"/>
      <c r="D154" s="10"/>
      <c r="E154" s="10"/>
      <c r="F154" s="10"/>
      <c r="G154" s="10"/>
      <c r="H154" s="10"/>
    </row>
    <row r="155" spans="1:8" ht="12">
      <c r="A155" s="5" t="s">
        <v>9</v>
      </c>
      <c r="B155" s="5" t="s">
        <v>9</v>
      </c>
      <c r="C155" s="10"/>
      <c r="D155" s="10"/>
      <c r="E155" s="10"/>
      <c r="F155" s="10"/>
      <c r="G155" s="10"/>
      <c r="H155" s="10"/>
    </row>
    <row r="156" spans="1:8" ht="12">
      <c r="A156" s="5" t="s">
        <v>9</v>
      </c>
      <c r="B156" s="5" t="s">
        <v>9</v>
      </c>
      <c r="C156" s="10"/>
      <c r="D156" s="10"/>
      <c r="E156" s="10"/>
      <c r="F156" s="10"/>
      <c r="G156" s="10"/>
      <c r="H156" s="10"/>
    </row>
    <row r="157" spans="1:8" ht="12">
      <c r="A157" s="5" t="s">
        <v>9</v>
      </c>
      <c r="B157" s="5" t="s">
        <v>9</v>
      </c>
      <c r="C157" s="10"/>
      <c r="D157" s="10"/>
      <c r="E157" s="10"/>
      <c r="F157" s="10"/>
      <c r="G157" s="10"/>
      <c r="H157" s="10"/>
    </row>
    <row r="158" spans="1:8" ht="12">
      <c r="A158" s="5" t="s">
        <v>9</v>
      </c>
      <c r="B158" s="5" t="s">
        <v>9</v>
      </c>
      <c r="C158" s="10"/>
      <c r="D158" s="10"/>
      <c r="E158" s="10"/>
      <c r="F158" s="10"/>
      <c r="G158" s="10"/>
      <c r="H158" s="10"/>
    </row>
    <row r="159" spans="1:8" ht="12">
      <c r="A159" s="5" t="s">
        <v>9</v>
      </c>
      <c r="B159" s="5" t="s">
        <v>9</v>
      </c>
      <c r="C159" s="10"/>
      <c r="D159" s="10"/>
      <c r="E159" s="10"/>
      <c r="F159" s="10"/>
      <c r="G159" s="10"/>
      <c r="H159" s="10"/>
    </row>
    <row r="160" spans="1:8" ht="12">
      <c r="A160" s="5" t="s">
        <v>9</v>
      </c>
      <c r="B160" s="5" t="s">
        <v>9</v>
      </c>
      <c r="C160" s="10"/>
      <c r="D160" s="10"/>
      <c r="E160" s="10"/>
      <c r="F160" s="10"/>
      <c r="G160" s="10"/>
      <c r="H160" s="10"/>
    </row>
    <row r="161" spans="1:8" ht="12">
      <c r="A161" s="5" t="s">
        <v>9</v>
      </c>
      <c r="B161" s="5" t="s">
        <v>9</v>
      </c>
      <c r="C161" s="10"/>
      <c r="D161" s="10"/>
      <c r="E161" s="10"/>
      <c r="F161" s="10"/>
      <c r="G161" s="10"/>
      <c r="H161" s="10"/>
    </row>
    <row r="162" spans="1:8" ht="12">
      <c r="A162" s="5" t="s">
        <v>9</v>
      </c>
      <c r="B162" s="5" t="s">
        <v>9</v>
      </c>
      <c r="C162" s="10"/>
      <c r="D162" s="10"/>
      <c r="E162" s="10"/>
      <c r="F162" s="10"/>
      <c r="G162" s="10"/>
      <c r="H162" s="10"/>
    </row>
    <row r="163" spans="1:8" ht="12">
      <c r="A163" s="5" t="s">
        <v>9</v>
      </c>
      <c r="B163" s="5" t="s">
        <v>9</v>
      </c>
      <c r="C163" s="10"/>
      <c r="D163" s="10"/>
      <c r="E163" s="10"/>
      <c r="F163" s="10"/>
      <c r="G163" s="10"/>
      <c r="H163" s="10"/>
    </row>
    <row r="164" spans="1:8" ht="12">
      <c r="A164" s="5" t="s">
        <v>9</v>
      </c>
      <c r="B164" s="5" t="s">
        <v>9</v>
      </c>
      <c r="C164" s="10"/>
      <c r="D164" s="10"/>
      <c r="E164" s="10"/>
      <c r="F164" s="10"/>
      <c r="G164" s="10"/>
      <c r="H164" s="10"/>
    </row>
    <row r="165" spans="1:8" ht="12">
      <c r="A165" s="5" t="s">
        <v>9</v>
      </c>
      <c r="B165" s="5" t="s">
        <v>9</v>
      </c>
      <c r="C165" s="10"/>
      <c r="D165" s="10"/>
      <c r="E165" s="10"/>
      <c r="F165" s="10"/>
      <c r="G165" s="10"/>
      <c r="H165" s="10"/>
    </row>
    <row r="166" spans="1:8" ht="12">
      <c r="A166" s="5" t="s">
        <v>9</v>
      </c>
      <c r="B166" s="5" t="s">
        <v>9</v>
      </c>
      <c r="C166" s="10"/>
      <c r="D166" s="10"/>
      <c r="E166" s="10"/>
      <c r="F166" s="10"/>
      <c r="G166" s="10"/>
      <c r="H166" s="10"/>
    </row>
    <row r="167" spans="1:8" ht="12">
      <c r="A167" s="5" t="s">
        <v>9</v>
      </c>
      <c r="B167" s="5" t="s">
        <v>9</v>
      </c>
      <c r="C167" s="10"/>
      <c r="D167" s="10"/>
      <c r="E167" s="10"/>
      <c r="F167" s="10"/>
      <c r="G167" s="10"/>
      <c r="H167" s="10"/>
    </row>
    <row r="168" spans="1:8" ht="12">
      <c r="A168" s="5" t="s">
        <v>9</v>
      </c>
      <c r="B168" s="5" t="s">
        <v>9</v>
      </c>
      <c r="C168" s="10"/>
      <c r="D168" s="10"/>
      <c r="E168" s="10"/>
      <c r="F168" s="10"/>
      <c r="G168" s="10"/>
      <c r="H168" s="10"/>
    </row>
  </sheetData>
  <sheetProtection password="EA14"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">
      <c r="A1" s="2" t="s">
        <v>0</v>
      </c>
      <c r="B1" s="2" t="s">
        <v>1</v>
      </c>
    </row>
    <row r="2" spans="1:2" ht="13.5">
      <c r="A2" s="2" t="s">
        <v>2</v>
      </c>
      <c r="B2" s="3" t="s">
        <v>3</v>
      </c>
    </row>
    <row r="3" spans="1:2" ht="12">
      <c r="A3" s="2" t="s">
        <v>4</v>
      </c>
      <c r="B3" s="4" t="s">
        <v>5</v>
      </c>
    </row>
    <row r="4" spans="1:2" ht="12">
      <c r="A4" s="2" t="s">
        <v>6</v>
      </c>
      <c r="B4" s="4" t="s">
        <v>7</v>
      </c>
    </row>
    <row r="5" spans="1:2" ht="12">
      <c r="A5" s="2" t="s">
        <v>8</v>
      </c>
      <c r="B5" s="4" t="s">
        <v>9</v>
      </c>
    </row>
    <row r="6" spans="1:2" ht="12">
      <c r="A6" s="2" t="s">
        <v>10</v>
      </c>
      <c r="B6" s="4" t="s">
        <v>9</v>
      </c>
    </row>
    <row r="7" spans="1:2" ht="12">
      <c r="A7" s="2" t="s">
        <v>11</v>
      </c>
      <c r="B7" s="4" t="s">
        <v>9</v>
      </c>
    </row>
    <row r="8" spans="1:2" ht="12">
      <c r="A8" s="2" t="s">
        <v>12</v>
      </c>
      <c r="B8" s="4" t="s">
        <v>9</v>
      </c>
    </row>
    <row r="9" spans="1:2" ht="12">
      <c r="A9" s="2" t="s">
        <v>13</v>
      </c>
      <c r="B9" s="4" t="s">
        <v>14</v>
      </c>
    </row>
    <row r="10" spans="1:2" ht="12">
      <c r="A10" s="2" t="s">
        <v>15</v>
      </c>
      <c r="B10" s="4" t="s">
        <v>9</v>
      </c>
    </row>
    <row r="11" spans="1:2" ht="12">
      <c r="A11" s="2" t="s">
        <v>16</v>
      </c>
      <c r="B11" s="4" t="s">
        <v>17</v>
      </c>
    </row>
    <row r="12" spans="1:2" ht="12">
      <c r="A12" s="2" t="s">
        <v>18</v>
      </c>
      <c r="B12" s="4" t="s">
        <v>9</v>
      </c>
    </row>
    <row r="13" spans="1:2" ht="12">
      <c r="A13" s="2" t="s">
        <v>19</v>
      </c>
      <c r="B13" s="4" t="s">
        <v>9</v>
      </c>
    </row>
    <row r="14" spans="1:2" ht="12">
      <c r="A14" s="2" t="s">
        <v>20</v>
      </c>
      <c r="B14" s="4" t="s">
        <v>21</v>
      </c>
    </row>
    <row r="15" spans="1:2" ht="12">
      <c r="A15" s="2" t="s">
        <v>9</v>
      </c>
      <c r="B15" s="5" t="s">
        <v>9</v>
      </c>
    </row>
    <row r="16" spans="1:2" ht="12">
      <c r="A16" s="2" t="s">
        <v>22</v>
      </c>
      <c r="B16" s="6" t="s">
        <v>23</v>
      </c>
    </row>
    <row r="17" spans="1:2" ht="12">
      <c r="A17" s="2" t="s">
        <v>24</v>
      </c>
      <c r="B17" s="6" t="s">
        <v>25</v>
      </c>
    </row>
    <row r="18" spans="1:2" ht="12">
      <c r="A18" s="2" t="s">
        <v>26</v>
      </c>
      <c r="B18" s="6" t="s">
        <v>27</v>
      </c>
    </row>
    <row r="19" spans="1:2" ht="12">
      <c r="A19" s="2" t="s">
        <v>28</v>
      </c>
      <c r="B19" s="6" t="s">
        <v>29</v>
      </c>
    </row>
    <row r="20" spans="1:2" ht="12">
      <c r="A20" s="2" t="s">
        <v>30</v>
      </c>
      <c r="B20" s="6" t="s">
        <v>29</v>
      </c>
    </row>
    <row r="21" spans="1:2" ht="12">
      <c r="A21" s="2" t="s">
        <v>31</v>
      </c>
      <c r="B21" s="6" t="s">
        <v>29</v>
      </c>
    </row>
    <row r="22" spans="1:2" ht="12">
      <c r="A22" s="2" t="s">
        <v>32</v>
      </c>
      <c r="B22" s="6" t="s">
        <v>29</v>
      </c>
    </row>
    <row r="23" spans="1:2" ht="12">
      <c r="A23" s="2" t="s">
        <v>33</v>
      </c>
      <c r="B23" s="6" t="s">
        <v>29</v>
      </c>
    </row>
    <row r="24" spans="1:2" ht="12">
      <c r="A24" s="2" t="s">
        <v>34</v>
      </c>
      <c r="B24" s="6" t="s">
        <v>29</v>
      </c>
    </row>
    <row r="25" spans="1:2" ht="12">
      <c r="A25" s="2" t="s">
        <v>35</v>
      </c>
      <c r="B25" s="6" t="s">
        <v>29</v>
      </c>
    </row>
    <row r="26" spans="1:2" ht="12">
      <c r="A26" s="2" t="s">
        <v>36</v>
      </c>
      <c r="B26" s="6" t="s">
        <v>37</v>
      </c>
    </row>
    <row r="27" spans="1:2" ht="12">
      <c r="A27" s="2" t="s">
        <v>38</v>
      </c>
      <c r="B27" s="6" t="s">
        <v>29</v>
      </c>
    </row>
    <row r="28" spans="1:2" ht="12">
      <c r="A28" s="2" t="s">
        <v>39</v>
      </c>
      <c r="B28" s="6" t="s">
        <v>29</v>
      </c>
    </row>
    <row r="29" spans="1:2" ht="12">
      <c r="A29" s="2" t="s">
        <v>40</v>
      </c>
      <c r="B29" s="6" t="s">
        <v>29</v>
      </c>
    </row>
    <row r="30" spans="1:2" ht="12">
      <c r="A30" s="2" t="s">
        <v>41</v>
      </c>
      <c r="B30" s="6" t="s">
        <v>29</v>
      </c>
    </row>
    <row r="31" spans="1:2" ht="20.25">
      <c r="A31" s="7" t="s">
        <v>42</v>
      </c>
      <c r="B31" s="6" t="s">
        <v>9</v>
      </c>
    </row>
    <row r="32" spans="1:2" ht="12">
      <c r="A32" s="2" t="s">
        <v>43</v>
      </c>
      <c r="B32" s="6" t="s">
        <v>9</v>
      </c>
    </row>
  </sheetData>
  <sheetProtection password="EA14" sheet="1" objects="1" scenarios="1" selectLockedCell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michal.vostrovsky</cp:lastModifiedBy>
  <dcterms:created xsi:type="dcterms:W3CDTF">2014-06-01T11:01:00Z</dcterms:created>
  <dcterms:modified xsi:type="dcterms:W3CDTF">2018-05-24T07:22:22Z</dcterms:modified>
  <cp:category/>
  <cp:version/>
  <cp:contentType/>
  <cp:contentStatus/>
</cp:coreProperties>
</file>