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CD\2018-03-27\DPS\R+VV\_VV\"/>
    </mc:Choice>
  </mc:AlternateContent>
  <bookViews>
    <workbookView xWindow="0" yWindow="0" windowWidth="25820" windowHeight="12640"/>
  </bookViews>
  <sheets>
    <sheet name="Rozpočet" sheetId="1" r:id="rId1"/>
  </sheets>
  <definedNames>
    <definedName name="_xlnm.Print_Area" localSheetId="0">Rozpočet!$A$1:$H$86</definedName>
  </definedNames>
  <calcPr calcId="162913" fullCalcOnLoad="1"/>
</workbook>
</file>

<file path=xl/calcChain.xml><?xml version="1.0" encoding="utf-8"?>
<calcChain xmlns="http://schemas.openxmlformats.org/spreadsheetml/2006/main">
  <c r="G81" i="1" l="1"/>
  <c r="H81" i="1" s="1"/>
  <c r="H80" i="1"/>
  <c r="G80" i="1"/>
  <c r="G79" i="1"/>
  <c r="H79" i="1" s="1"/>
  <c r="G78" i="1"/>
  <c r="H78" i="1" s="1"/>
  <c r="G77" i="1"/>
  <c r="H77" i="1" s="1"/>
  <c r="G76" i="1"/>
  <c r="H76" i="1" s="1"/>
  <c r="G75" i="1"/>
  <c r="H75" i="1" s="1"/>
  <c r="H74" i="1"/>
  <c r="G74" i="1"/>
  <c r="G73" i="1"/>
  <c r="H73" i="1" s="1"/>
  <c r="G72" i="1"/>
  <c r="H72" i="1" s="1"/>
  <c r="G71" i="1"/>
  <c r="H71" i="1" s="1"/>
  <c r="G70" i="1"/>
  <c r="H70" i="1" s="1"/>
  <c r="G69" i="1"/>
  <c r="H69" i="1" s="1"/>
  <c r="H68" i="1"/>
  <c r="G68" i="1"/>
  <c r="G67" i="1"/>
  <c r="H67" i="1" s="1"/>
  <c r="G66" i="1"/>
  <c r="H66" i="1" s="1"/>
  <c r="G65" i="1"/>
  <c r="H65" i="1" s="1"/>
  <c r="G64" i="1"/>
  <c r="H64" i="1" s="1"/>
  <c r="G63" i="1"/>
  <c r="H63" i="1" s="1"/>
  <c r="H62" i="1"/>
  <c r="G62" i="1"/>
  <c r="G61" i="1"/>
  <c r="H61" i="1" s="1"/>
  <c r="G60" i="1"/>
  <c r="H60" i="1" s="1"/>
  <c r="G59" i="1"/>
  <c r="H59" i="1" s="1"/>
  <c r="G58" i="1"/>
  <c r="H58" i="1" s="1"/>
  <c r="G57" i="1"/>
  <c r="H57" i="1" s="1"/>
  <c r="H56" i="1"/>
  <c r="G56" i="1"/>
  <c r="G55" i="1"/>
  <c r="H55" i="1" s="1"/>
  <c r="G54" i="1"/>
  <c r="H54" i="1" s="1"/>
  <c r="G53" i="1"/>
  <c r="H53" i="1" s="1"/>
  <c r="D53" i="1"/>
  <c r="G52" i="1"/>
  <c r="H52" i="1" s="1"/>
  <c r="D52" i="1"/>
  <c r="H51" i="1"/>
  <c r="G51" i="1"/>
  <c r="D51" i="1"/>
  <c r="G50" i="1"/>
  <c r="H50" i="1" s="1"/>
  <c r="D50" i="1"/>
  <c r="G49" i="1"/>
  <c r="H49" i="1" s="1"/>
  <c r="G48" i="1"/>
  <c r="H48" i="1" s="1"/>
  <c r="D48" i="1"/>
  <c r="D49" i="1" s="1"/>
  <c r="G47" i="1"/>
  <c r="G46" i="1"/>
  <c r="H46" i="1" s="1"/>
  <c r="D46" i="1"/>
  <c r="D47" i="1" s="1"/>
  <c r="H47" i="1" s="1"/>
  <c r="G45" i="1"/>
  <c r="H45" i="1" s="1"/>
  <c r="D45" i="1"/>
  <c r="G44" i="1"/>
  <c r="H44" i="1" s="1"/>
  <c r="G43" i="1"/>
  <c r="H43" i="1" s="1"/>
  <c r="H42" i="1"/>
  <c r="G42" i="1"/>
  <c r="G41" i="1"/>
  <c r="H41" i="1" s="1"/>
  <c r="H40" i="1"/>
  <c r="G40" i="1"/>
  <c r="H39" i="1"/>
  <c r="G39" i="1"/>
  <c r="G38" i="1"/>
  <c r="H38" i="1" s="1"/>
  <c r="G37" i="1"/>
  <c r="H37" i="1" s="1"/>
  <c r="H36" i="1"/>
  <c r="G36" i="1"/>
  <c r="G35" i="1"/>
  <c r="H35" i="1" s="1"/>
  <c r="H34" i="1"/>
  <c r="G34" i="1"/>
  <c r="H33" i="1"/>
  <c r="G33" i="1"/>
  <c r="G32" i="1"/>
  <c r="H32" i="1" s="1"/>
  <c r="G31" i="1"/>
  <c r="H31" i="1" s="1"/>
  <c r="H30" i="1"/>
  <c r="G30" i="1"/>
  <c r="G29" i="1"/>
  <c r="H29" i="1" s="1"/>
  <c r="H28" i="1"/>
  <c r="G28" i="1"/>
  <c r="H27" i="1"/>
  <c r="G27" i="1"/>
  <c r="G26" i="1"/>
  <c r="H26" i="1" s="1"/>
  <c r="G25" i="1"/>
  <c r="H25" i="1" s="1"/>
  <c r="H24" i="1"/>
  <c r="G24" i="1"/>
  <c r="G23" i="1"/>
  <c r="H23" i="1" s="1"/>
  <c r="H22" i="1"/>
  <c r="G22" i="1"/>
  <c r="H21" i="1"/>
  <c r="G21" i="1"/>
  <c r="G20" i="1"/>
  <c r="H20" i="1" s="1"/>
  <c r="G19" i="1"/>
  <c r="H19" i="1" s="1"/>
  <c r="H18" i="1"/>
  <c r="G18" i="1"/>
  <c r="G17" i="1"/>
  <c r="H17" i="1" s="1"/>
  <c r="H16" i="1"/>
  <c r="G16" i="1"/>
  <c r="H15" i="1"/>
  <c r="G15" i="1"/>
  <c r="G14" i="1"/>
  <c r="H14" i="1" s="1"/>
  <c r="G13" i="1"/>
  <c r="H13" i="1" s="1"/>
  <c r="H12" i="1"/>
  <c r="G12" i="1"/>
  <c r="G11" i="1"/>
  <c r="H11" i="1" s="1"/>
  <c r="H10" i="1"/>
  <c r="G10" i="1"/>
  <c r="H9" i="1"/>
  <c r="G9" i="1"/>
  <c r="G8" i="1"/>
  <c r="H8" i="1" s="1"/>
  <c r="G7" i="1"/>
  <c r="H7" i="1" s="1"/>
  <c r="H6" i="1"/>
  <c r="G6" i="1"/>
  <c r="G5" i="1"/>
  <c r="H5" i="1" s="1"/>
  <c r="H82" i="1" l="1"/>
</calcChain>
</file>

<file path=xl/sharedStrings.xml><?xml version="1.0" encoding="utf-8"?>
<sst xmlns="http://schemas.openxmlformats.org/spreadsheetml/2006/main" count="168" uniqueCount="94">
  <si>
    <t>ZDRAVOTNĚ TĚCHNICKÉ INSTALACE – VODA</t>
  </si>
  <si>
    <t>MRI</t>
  </si>
  <si>
    <t>Děčín</t>
  </si>
  <si>
    <t>Číslo položky</t>
  </si>
  <si>
    <t>Název položky – popis</t>
  </si>
  <si>
    <t>Měrná jednotka</t>
  </si>
  <si>
    <t>Množství</t>
  </si>
  <si>
    <t>Jednotková cena – montáž</t>
  </si>
  <si>
    <t>Jednotková cena – dodávka</t>
  </si>
  <si>
    <t>Celkem dodávka a montáž</t>
  </si>
  <si>
    <t>Celkem</t>
  </si>
  <si>
    <t>Demontáž stávajících zařizovacích předmětů</t>
  </si>
  <si>
    <t>kpl</t>
  </si>
  <si>
    <t>Demontáž stávajících rozvodů vody</t>
  </si>
  <si>
    <t>Umyvadlo keramické JIKA LYRA PLUS 50 x 41  s otvorem pro baterii uprostřed, závěsné, bílé</t>
  </si>
  <si>
    <t>ks</t>
  </si>
  <si>
    <t>Baterie umyvadlová JIKA TALAS, stojánková, páková bez výpusti, chrom</t>
  </si>
  <si>
    <t>Baterie umyvadlová senzorová JIKA SENSOR , bez výpusti, chrom</t>
  </si>
  <si>
    <t>Umyvadlo keramické zdravotní JIKA MIO s otvorem pro baterii uprostřed, závěsné, bílé, 64 x 50 cm</t>
  </si>
  <si>
    <t>Baterie umyvadlová JIKA DEEP s lékařskou pákou, bez výpusti, chrom</t>
  </si>
  <si>
    <t>Sada upevnění umyvadla 8 x 120 mm</t>
  </si>
  <si>
    <t>Vyrovnávací hmota</t>
  </si>
  <si>
    <t>Umyvadlo nerezové SANELA SLUN 34, zápustné, s otvorem pro baterii, s přepadem</t>
  </si>
  <si>
    <t>Nerezový dřez FRANKE QUADRANT QAX 610, hranatý, jednoduchý, vestavěný do kuchyňské linky</t>
  </si>
  <si>
    <t>Baterie dřezová FRANKE FB 250.031, stojánková, páková s otočným výtokovým ramínkem, směšovací, chrom</t>
  </si>
  <si>
    <t>Rohový ventil s matkou k umyvadlům a dřezům</t>
  </si>
  <si>
    <t>Sprchová vanička JIKA DEEP, čtvercová, samonosná, akrylátová, 100 x 100  x 8 cm</t>
  </si>
  <si>
    <t>Sprchové dveře JIKA CUBITO PURE posuvné, jednokřídlé, 100 cm, profil: střibro, výplň transparent</t>
  </si>
  <si>
    <t>Sprchový kout rohový JIKA CUBITO PURE 100 cm, profil: stříbro, výplň: transparent</t>
  </si>
  <si>
    <t>Baterie sprchová JIKA TALAS, nástěnná, bez sprchové sady, chrom</t>
  </si>
  <si>
    <t>Sprchová sada RIO  (ruční sprcha + sprchová hadice 170 mm nerez + sprchová tyč s držákem)</t>
  </si>
  <si>
    <t>Výlevka JIKA MIRA keramická s plastovou mřížkou, závěsná, bílá</t>
  </si>
  <si>
    <t>Instalační systém pro závěsnou výlevku – JIKA modul WASTE SINK do lehkých příček včetně kompletní připojovací sady a vysoko položené plastové nádržky</t>
  </si>
  <si>
    <t>Baterie dřezová POLAR s kulatým ramínkem, nástěnná, rozteč 100 mm, ramínko 20 cm</t>
  </si>
  <si>
    <t>Zvukoizolační vložka</t>
  </si>
  <si>
    <t>Klozet závěsný JIKA LYRA PLUS, 53 cm, keramický, bílý, hluboké splachování</t>
  </si>
  <si>
    <t>Klozet závěsný JIKA DEEP, 70 cm invalidní, hluboké splachování, bílý</t>
  </si>
  <si>
    <t>Toaletní madlo sklopné JIKA UNIVERSUM, nerez</t>
  </si>
  <si>
    <t>Toaletní madlo pevné JIKA UNIVERSUM, nerez</t>
  </si>
  <si>
    <t>Připojovací souprava pro WC ALCAPLAST M9000 prodloužená</t>
  </si>
  <si>
    <t>Podomítková nádrž pro závěsné WC – JIKA WC SYSTEM do lehkých příček</t>
  </si>
  <si>
    <t>Zvuková izolace pro závěsné WC bez krytek</t>
  </si>
  <si>
    <t>Vyrovnávací protihluková sada LAUFEN</t>
  </si>
  <si>
    <t>Sedátko LYRA PLUS s poklopem pro závěsné klozety LYRA PLUS, termoplast, plastové úchyty, bílé</t>
  </si>
  <si>
    <t>Sedátko JIKA DEEP oválné, bez poklopu, plastové úchyty, bílé, s antibakteriální úpravou</t>
  </si>
  <si>
    <t>Tlačítko ovládací PL3 DUAL FLUSH, bílé</t>
  </si>
  <si>
    <t>Vyrovnávací hmota TRICKER</t>
  </si>
  <si>
    <t>PE potrubí pro rozvody studené a teplé vody PN 20 – 95 ° C 20 x 3,4</t>
  </si>
  <si>
    <t>m</t>
  </si>
  <si>
    <t>PE potrubí pro rozvody studené a teplé vody PN 20 – 95 ° C 25 x 4,2</t>
  </si>
  <si>
    <t>PE potrubí pro rozvody studené a teplé vody PN 20 – 95 ° C 32 x 5,4</t>
  </si>
  <si>
    <t>PE potrubí pro rozvody studené a teplé vody PN 20 – 95 ° C 40 x 6,7</t>
  </si>
  <si>
    <t>PE potrubí pro rozvody studené a teplé vody PN 20 – 95 ° C 50 x 8,4</t>
  </si>
  <si>
    <t>PE potrubí pro rozvody studené a teplé vody PN 20 – 95 ° C 63 x 10,5</t>
  </si>
  <si>
    <r>
      <t xml:space="preserve">Návleková tepelná izolace z lehčeného polyethylenu TUBEX pro potrubí PN 20 – 95 ° C 20 x 3,4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22 mm, tloušťka izolace 25 mm</t>
    </r>
  </si>
  <si>
    <r>
      <t xml:space="preserve">Návleková tepelná izolace z lehčeného polyethylenu TUBEX pro potrubí PN 20 – 95 ° C 25 x 4,2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25 mm, tloušťka izolace 6 mm</t>
    </r>
  </si>
  <si>
    <r>
      <t xml:space="preserve">Návleková tepelná izolace z lehčeného polyethylenu TUBEX pro potrubí PN 20 – 95 ° C 25 x 4,2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42 mm, tloušťka izolace 25 mm</t>
    </r>
  </si>
  <si>
    <r>
      <t xml:space="preserve">Návleková tepelná izolace z lehčeného polyethylenu TUBEX pro potrubí PN 20 – 95 ° C 32 x 5,4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35 mm, tloušťka 20 mm</t>
    </r>
  </si>
  <si>
    <r>
      <t xml:space="preserve">Návleková tepelná izolace z lehčeného polyethylenu TUBEX pro potrubí PN 20 – 95 ° C 32 x 5,4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76 mm, tloušťka 20 mm</t>
    </r>
  </si>
  <si>
    <r>
      <t xml:space="preserve">Návleková tepelná izolace z lehčeného polyethylenu TUBEX pro potrubí PN 20 – 95 ° C 40 x 6,7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42 mm, tloušťka 25 mm</t>
    </r>
  </si>
  <si>
    <r>
      <t xml:space="preserve">Návleková tepelná izolace z lehčeného polyethylenu TUBEX pro potrubí PN 20 – 95 ° C 50 x 8,4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52 mm, tloušťka 10 mm</t>
    </r>
  </si>
  <si>
    <r>
      <t xml:space="preserve">Návleková tepelná izolace z lehčeného polyethylenu TUBEX pro potrubí PN 20 – 95 ° C 50 x 8,4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70 mm, tloušťka 20 mm</t>
    </r>
  </si>
  <si>
    <r>
      <t xml:space="preserve">Návleková tepelná izolace z lehčeného polyethylenu TUBEX pro potrubí PN 20 – 95 ° C 53 x 10,5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65 mm, tloušťka 20 mm</t>
    </r>
  </si>
  <si>
    <r>
      <t xml:space="preserve">Návleková tepelná izolace z lehčeného polyethylenu TUBEX pro potrubí PN 20 – 95 ° C 53 x 10,5 – součinitel tepelné vodivosti </t>
    </r>
    <r>
      <rPr>
        <sz val="11"/>
        <color theme="1"/>
        <rFont val="Times New Roman1"/>
        <charset val="238"/>
      </rPr>
      <t xml:space="preserve">λ = 0,04 W/K x m, </t>
    </r>
    <r>
      <rPr>
        <sz val="11"/>
        <color theme="1"/>
        <rFont val="Times New Roman1"/>
        <charset val="238"/>
      </rPr>
      <t>vnitřní průměr 108 mm, tloušťka 20 mm</t>
    </r>
  </si>
  <si>
    <t>Plastové příchytky se třmenem na potrubí z plastu DN 20</t>
  </si>
  <si>
    <t>Plastové příchytky se třmenem na potrubí z plastu DN 25</t>
  </si>
  <si>
    <t>Plastové příchytky se třmenem na potrubí z plastu DN 32</t>
  </si>
  <si>
    <t>Plastové příchytky se třmenem na potrubí z plastu DN 40</t>
  </si>
  <si>
    <t>Plastové příchytky se třmenem na potrubí z plastu DN 50</t>
  </si>
  <si>
    <t>Plastové příchytky se třmenem na potrubí z plastu DN 63</t>
  </si>
  <si>
    <t>Kulový kohout – KK 20</t>
  </si>
  <si>
    <t>Kulový kohout – KK 25</t>
  </si>
  <si>
    <t>Kulový kohout – KK 32</t>
  </si>
  <si>
    <t>Kulový kohout – KK 40</t>
  </si>
  <si>
    <t>Kulový kohout – KK 50</t>
  </si>
  <si>
    <t>Vypouštěcí kohout – VK 20</t>
  </si>
  <si>
    <t>Vypouštěcí kohout – VK 25</t>
  </si>
  <si>
    <t>Vypouštěcí kohout – VK 32</t>
  </si>
  <si>
    <t>Vypouštěcí kohout – VK 40</t>
  </si>
  <si>
    <t>Vypouštěcí kohout – VK 50</t>
  </si>
  <si>
    <t>Vyvažovací ventil – VV 20</t>
  </si>
  <si>
    <t>Vyvažovací ventil – VV 25</t>
  </si>
  <si>
    <t>Rohový ventil s hadicovým nástavcem</t>
  </si>
  <si>
    <t>Protipožární manžeta HILTI CP 643-50/1.5´´N– průměr potrubí 32 – 51 mm,</t>
  </si>
  <si>
    <t>Revizní dvířka do sádrokartonu 400 x 400 mm</t>
  </si>
  <si>
    <t>Závěsný a montážní materiál</t>
  </si>
  <si>
    <t>Pomocný a spojovací materiál</t>
  </si>
  <si>
    <t>Stavební přípomoci (prostupy, drážky, výklenky) včetně začištění</t>
  </si>
  <si>
    <t>Tlaková zkouška</t>
  </si>
  <si>
    <t>Propláchnutí a dezinfekce</t>
  </si>
  <si>
    <t>Doplňující náklady – Všechny zde uvedené doplňující náklady dokládá účastník v příloze, která obsahuje podrobnou specifikaci</t>
  </si>
  <si>
    <t xml:space="preserve">Celkem   </t>
  </si>
  <si>
    <t>Cena obsahuje dodávku a montáž komponentů, mimostaveništní dopravu, zaregulování, přesun hmot, závěsný a spojovací materiál, komplexní zkoušky včetně přípravy a zaregulování a seznámení obsluhy, údržby s ÚT zařízením, provozními předpisy a provozní řád, délky potrubí jsou uvedeny bez přirážky na prořez, procento si dodavatel určuje sám.</t>
  </si>
  <si>
    <t>Dodavatel je povinen zkontrolovat úplnost dokumentace a na případné nesrovnalosti upozornit nejpozději do předání nabídky.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</si>
</sst>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Kč-405];[Red]&quot;-&quot;#,##0.00&quot; &quot;[$Kč-405]"/>
  </numFmts>
  <fonts count="8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1"/>
      <color theme="1"/>
      <name val="Times New Roman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66FF66"/>
        <bgColor rgb="FF66FF66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1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0" fillId="0" borderId="0" xfId="0"/>
    <xf numFmtId="0" fontId="6" fillId="3" borderId="1" xfId="0" applyFont="1" applyFill="1" applyBorder="1" applyAlignment="1">
      <alignment vertical="top" wrapText="1"/>
    </xf>
    <xf numFmtId="0" fontId="6" fillId="3" borderId="1" xfId="0" applyFont="1" applyFill="1" applyBorder="1"/>
    <xf numFmtId="4" fontId="3" fillId="4" borderId="1" xfId="0" applyNumberFormat="1" applyFont="1" applyFill="1" applyBorder="1" applyAlignment="1" applyProtection="1">
      <alignment horizontal="center" vertical="center"/>
      <protection locked="0"/>
    </xf>
  </cellXfs>
  <cellStyles count="5">
    <cellStyle name="Heading" xfId="1"/>
    <cellStyle name="Heading1" xfId="2"/>
    <cellStyle name="Normální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tabSelected="1" workbookViewId="0">
      <selection activeCell="F5" sqref="F5"/>
    </sheetView>
  </sheetViews>
  <sheetFormatPr defaultRowHeight="14"/>
  <cols>
    <col min="1" max="1" width="7.33203125" customWidth="1"/>
    <col min="2" max="2" width="65.1640625" customWidth="1"/>
    <col min="3" max="3" width="8.75" customWidth="1"/>
    <col min="4" max="4" width="8.6640625" customWidth="1"/>
    <col min="5" max="5" width="13.9140625" customWidth="1"/>
    <col min="6" max="6" width="14.1640625" customWidth="1"/>
    <col min="7" max="7" width="15.08203125" customWidth="1"/>
    <col min="8" max="8" width="13.25" customWidth="1"/>
    <col min="9" max="1022" width="10.6640625" customWidth="1"/>
  </cols>
  <sheetData>
    <row r="1" spans="1:10" ht="7.5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31.25" customHeight="1">
      <c r="A2" s="15" t="s">
        <v>0</v>
      </c>
      <c r="B2" s="15"/>
      <c r="C2" s="15"/>
      <c r="D2" s="15"/>
      <c r="E2" s="15"/>
      <c r="F2" s="15"/>
      <c r="G2" s="2" t="s">
        <v>1</v>
      </c>
      <c r="H2" s="3" t="s">
        <v>2</v>
      </c>
      <c r="I2" s="1"/>
      <c r="J2" s="1"/>
    </row>
    <row r="3" spans="1:10" ht="8.1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s="7" customFormat="1" ht="33.5" customHeight="1">
      <c r="A4" s="4" t="s">
        <v>3</v>
      </c>
      <c r="B4" s="5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6"/>
      <c r="J4" s="6"/>
    </row>
    <row r="5" spans="1:10" ht="17.899999999999999" customHeight="1">
      <c r="A5" s="8">
        <v>1</v>
      </c>
      <c r="B5" s="9" t="s">
        <v>11</v>
      </c>
      <c r="C5" s="8" t="s">
        <v>12</v>
      </c>
      <c r="D5" s="10">
        <v>1</v>
      </c>
      <c r="E5" s="20"/>
      <c r="F5" s="20"/>
      <c r="G5" s="10">
        <f t="shared" ref="G5:G36" si="0">E5+F5</f>
        <v>0</v>
      </c>
      <c r="H5" s="10">
        <f t="shared" ref="H5:H36" si="1">G5*D5</f>
        <v>0</v>
      </c>
      <c r="I5" s="1"/>
      <c r="J5" s="1"/>
    </row>
    <row r="6" spans="1:10" ht="15.5">
      <c r="A6" s="8">
        <v>2</v>
      </c>
      <c r="B6" s="11" t="s">
        <v>13</v>
      </c>
      <c r="C6" s="8" t="s">
        <v>12</v>
      </c>
      <c r="D6" s="10">
        <v>1</v>
      </c>
      <c r="E6" s="20"/>
      <c r="F6" s="20"/>
      <c r="G6" s="10">
        <f t="shared" si="0"/>
        <v>0</v>
      </c>
      <c r="H6" s="10">
        <f t="shared" si="1"/>
        <v>0</v>
      </c>
      <c r="I6" s="1"/>
      <c r="J6" s="1"/>
    </row>
    <row r="7" spans="1:10" ht="31">
      <c r="A7" s="8">
        <v>3</v>
      </c>
      <c r="B7" s="9" t="s">
        <v>14</v>
      </c>
      <c r="C7" s="8" t="s">
        <v>15</v>
      </c>
      <c r="D7" s="10">
        <v>15</v>
      </c>
      <c r="E7" s="20"/>
      <c r="F7" s="20"/>
      <c r="G7" s="10">
        <f t="shared" si="0"/>
        <v>0</v>
      </c>
      <c r="H7" s="10">
        <f t="shared" si="1"/>
        <v>0</v>
      </c>
      <c r="I7" s="1"/>
      <c r="J7" s="1"/>
    </row>
    <row r="8" spans="1:10" ht="15.5">
      <c r="A8" s="8">
        <v>4</v>
      </c>
      <c r="B8" s="11" t="s">
        <v>16</v>
      </c>
      <c r="C8" s="8" t="s">
        <v>15</v>
      </c>
      <c r="D8" s="10">
        <v>13</v>
      </c>
      <c r="E8" s="20"/>
      <c r="F8" s="20"/>
      <c r="G8" s="10">
        <f t="shared" si="0"/>
        <v>0</v>
      </c>
      <c r="H8" s="10">
        <f t="shared" si="1"/>
        <v>0</v>
      </c>
      <c r="I8" s="1"/>
      <c r="J8" s="1"/>
    </row>
    <row r="9" spans="1:10" ht="15.5">
      <c r="A9" s="8">
        <v>5</v>
      </c>
      <c r="B9" s="11" t="s">
        <v>17</v>
      </c>
      <c r="C9" s="8" t="s">
        <v>15</v>
      </c>
      <c r="D9" s="10">
        <v>2</v>
      </c>
      <c r="E9" s="20"/>
      <c r="F9" s="20"/>
      <c r="G9" s="10">
        <f t="shared" si="0"/>
        <v>0</v>
      </c>
      <c r="H9" s="10">
        <f t="shared" si="1"/>
        <v>0</v>
      </c>
      <c r="I9" s="1"/>
      <c r="J9" s="1"/>
    </row>
    <row r="10" spans="1:10" ht="31">
      <c r="A10" s="8">
        <v>6</v>
      </c>
      <c r="B10" s="9" t="s">
        <v>18</v>
      </c>
      <c r="C10" s="8" t="s">
        <v>15</v>
      </c>
      <c r="D10" s="10">
        <v>1</v>
      </c>
      <c r="E10" s="20"/>
      <c r="F10" s="20"/>
      <c r="G10" s="10">
        <f t="shared" si="0"/>
        <v>0</v>
      </c>
      <c r="H10" s="10">
        <f t="shared" si="1"/>
        <v>0</v>
      </c>
      <c r="I10" s="1"/>
      <c r="J10" s="1"/>
    </row>
    <row r="11" spans="1:10" ht="15.5">
      <c r="A11" s="8">
        <v>7</v>
      </c>
      <c r="B11" s="11" t="s">
        <v>19</v>
      </c>
      <c r="C11" s="8" t="s">
        <v>15</v>
      </c>
      <c r="D11" s="10">
        <v>1</v>
      </c>
      <c r="E11" s="20"/>
      <c r="F11" s="20"/>
      <c r="G11" s="10">
        <f t="shared" si="0"/>
        <v>0</v>
      </c>
      <c r="H11" s="10">
        <f t="shared" si="1"/>
        <v>0</v>
      </c>
      <c r="I11" s="1"/>
      <c r="J11" s="1"/>
    </row>
    <row r="12" spans="1:10" ht="15.5">
      <c r="A12" s="8">
        <v>8</v>
      </c>
      <c r="B12" s="11" t="s">
        <v>20</v>
      </c>
      <c r="C12" s="8" t="s">
        <v>15</v>
      </c>
      <c r="D12" s="10">
        <v>16</v>
      </c>
      <c r="E12" s="20"/>
      <c r="F12" s="20"/>
      <c r="G12" s="10">
        <f t="shared" si="0"/>
        <v>0</v>
      </c>
      <c r="H12" s="10">
        <f t="shared" si="1"/>
        <v>0</v>
      </c>
      <c r="I12" s="1"/>
      <c r="J12" s="1"/>
    </row>
    <row r="13" spans="1:10" ht="15.5">
      <c r="A13" s="8">
        <v>9</v>
      </c>
      <c r="B13" s="11" t="s">
        <v>21</v>
      </c>
      <c r="C13" s="8" t="s">
        <v>15</v>
      </c>
      <c r="D13" s="10">
        <v>8</v>
      </c>
      <c r="E13" s="20"/>
      <c r="F13" s="20"/>
      <c r="G13" s="10">
        <f t="shared" si="0"/>
        <v>0</v>
      </c>
      <c r="H13" s="10">
        <f t="shared" si="1"/>
        <v>0</v>
      </c>
      <c r="I13" s="1"/>
      <c r="J13" s="1"/>
    </row>
    <row r="14" spans="1:10" ht="31">
      <c r="A14" s="8">
        <v>10</v>
      </c>
      <c r="B14" s="9" t="s">
        <v>22</v>
      </c>
      <c r="C14" s="8" t="s">
        <v>15</v>
      </c>
      <c r="D14" s="10">
        <v>11</v>
      </c>
      <c r="E14" s="20"/>
      <c r="F14" s="20"/>
      <c r="G14" s="10">
        <f t="shared" si="0"/>
        <v>0</v>
      </c>
      <c r="H14" s="10">
        <f t="shared" si="1"/>
        <v>0</v>
      </c>
      <c r="I14" s="1"/>
      <c r="J14" s="1"/>
    </row>
    <row r="15" spans="1:10" ht="31">
      <c r="A15" s="8">
        <v>11</v>
      </c>
      <c r="B15" s="9" t="s">
        <v>23</v>
      </c>
      <c r="C15" s="8" t="s">
        <v>15</v>
      </c>
      <c r="D15" s="10">
        <v>11</v>
      </c>
      <c r="E15" s="20"/>
      <c r="F15" s="20"/>
      <c r="G15" s="10">
        <f t="shared" si="0"/>
        <v>0</v>
      </c>
      <c r="H15" s="10">
        <f t="shared" si="1"/>
        <v>0</v>
      </c>
      <c r="I15" s="1"/>
      <c r="J15" s="1"/>
    </row>
    <row r="16" spans="1:10" ht="31">
      <c r="A16" s="8">
        <v>12</v>
      </c>
      <c r="B16" s="9" t="s">
        <v>24</v>
      </c>
      <c r="C16" s="8" t="s">
        <v>15</v>
      </c>
      <c r="D16" s="10">
        <v>22</v>
      </c>
      <c r="E16" s="20"/>
      <c r="F16" s="20"/>
      <c r="G16" s="10">
        <f t="shared" si="0"/>
        <v>0</v>
      </c>
      <c r="H16" s="10">
        <f t="shared" si="1"/>
        <v>0</v>
      </c>
      <c r="I16" s="1"/>
      <c r="J16" s="1"/>
    </row>
    <row r="17" spans="1:10" ht="15.5">
      <c r="A17" s="8">
        <v>13</v>
      </c>
      <c r="B17" s="11" t="s">
        <v>25</v>
      </c>
      <c r="C17" s="8" t="s">
        <v>15</v>
      </c>
      <c r="D17" s="10">
        <v>76</v>
      </c>
      <c r="E17" s="20"/>
      <c r="F17" s="20"/>
      <c r="G17" s="10">
        <f t="shared" si="0"/>
        <v>0</v>
      </c>
      <c r="H17" s="10">
        <f t="shared" si="1"/>
        <v>0</v>
      </c>
      <c r="I17" s="1"/>
      <c r="J17" s="1"/>
    </row>
    <row r="18" spans="1:10" ht="31.25" customHeight="1">
      <c r="A18" s="8">
        <v>14</v>
      </c>
      <c r="B18" s="9" t="s">
        <v>26</v>
      </c>
      <c r="C18" s="8" t="s">
        <v>15</v>
      </c>
      <c r="D18" s="10">
        <v>3</v>
      </c>
      <c r="E18" s="20"/>
      <c r="F18" s="20"/>
      <c r="G18" s="10">
        <f t="shared" si="0"/>
        <v>0</v>
      </c>
      <c r="H18" s="10">
        <f t="shared" si="1"/>
        <v>0</v>
      </c>
      <c r="I18" s="1"/>
      <c r="J18" s="1"/>
    </row>
    <row r="19" spans="1:10" ht="31">
      <c r="A19" s="8">
        <v>15</v>
      </c>
      <c r="B19" s="9" t="s">
        <v>27</v>
      </c>
      <c r="C19" s="8" t="s">
        <v>15</v>
      </c>
      <c r="D19" s="10">
        <v>2</v>
      </c>
      <c r="E19" s="20"/>
      <c r="F19" s="20"/>
      <c r="G19" s="10">
        <f t="shared" si="0"/>
        <v>0</v>
      </c>
      <c r="H19" s="10">
        <f t="shared" si="1"/>
        <v>0</v>
      </c>
      <c r="I19" s="1"/>
      <c r="J19" s="1"/>
    </row>
    <row r="20" spans="1:10" ht="31">
      <c r="A20" s="8">
        <v>16</v>
      </c>
      <c r="B20" s="9" t="s">
        <v>28</v>
      </c>
      <c r="C20" s="8" t="s">
        <v>15</v>
      </c>
      <c r="D20" s="10">
        <v>1</v>
      </c>
      <c r="E20" s="20"/>
      <c r="F20" s="20"/>
      <c r="G20" s="10">
        <f t="shared" si="0"/>
        <v>0</v>
      </c>
      <c r="H20" s="10">
        <f t="shared" si="1"/>
        <v>0</v>
      </c>
      <c r="I20" s="1"/>
      <c r="J20" s="1"/>
    </row>
    <row r="21" spans="1:10" ht="15.5">
      <c r="A21" s="8">
        <v>17</v>
      </c>
      <c r="B21" s="11" t="s">
        <v>29</v>
      </c>
      <c r="C21" s="8" t="s">
        <v>15</v>
      </c>
      <c r="D21" s="10">
        <v>3</v>
      </c>
      <c r="E21" s="20"/>
      <c r="F21" s="20"/>
      <c r="G21" s="10">
        <f t="shared" si="0"/>
        <v>0</v>
      </c>
      <c r="H21" s="10">
        <f t="shared" si="1"/>
        <v>0</v>
      </c>
      <c r="I21" s="1"/>
      <c r="J21" s="1"/>
    </row>
    <row r="22" spans="1:10" ht="31">
      <c r="A22" s="8">
        <v>18</v>
      </c>
      <c r="B22" s="9" t="s">
        <v>30</v>
      </c>
      <c r="C22" s="8" t="s">
        <v>15</v>
      </c>
      <c r="D22" s="10">
        <v>3</v>
      </c>
      <c r="E22" s="20"/>
      <c r="F22" s="20"/>
      <c r="G22" s="10">
        <f t="shared" si="0"/>
        <v>0</v>
      </c>
      <c r="H22" s="10">
        <f t="shared" si="1"/>
        <v>0</v>
      </c>
      <c r="I22" s="1"/>
      <c r="J22" s="1"/>
    </row>
    <row r="23" spans="1:10" ht="15.5">
      <c r="A23" s="8">
        <v>19</v>
      </c>
      <c r="B23" s="9" t="s">
        <v>31</v>
      </c>
      <c r="C23" s="8" t="s">
        <v>15</v>
      </c>
      <c r="D23" s="10">
        <v>1</v>
      </c>
      <c r="E23" s="20"/>
      <c r="F23" s="20"/>
      <c r="G23" s="10">
        <f t="shared" si="0"/>
        <v>0</v>
      </c>
      <c r="H23" s="10">
        <f t="shared" si="1"/>
        <v>0</v>
      </c>
      <c r="I23" s="1"/>
      <c r="J23" s="1"/>
    </row>
    <row r="24" spans="1:10" ht="46.5">
      <c r="A24" s="8">
        <v>20</v>
      </c>
      <c r="B24" s="9" t="s">
        <v>32</v>
      </c>
      <c r="C24" s="8" t="s">
        <v>15</v>
      </c>
      <c r="D24" s="10">
        <v>1</v>
      </c>
      <c r="E24" s="20"/>
      <c r="F24" s="20"/>
      <c r="G24" s="10">
        <f t="shared" si="0"/>
        <v>0</v>
      </c>
      <c r="H24" s="10">
        <f t="shared" si="1"/>
        <v>0</v>
      </c>
      <c r="I24" s="1"/>
      <c r="J24" s="1"/>
    </row>
    <row r="25" spans="1:10" ht="30.5" customHeight="1">
      <c r="A25" s="8">
        <v>21</v>
      </c>
      <c r="B25" s="9" t="s">
        <v>33</v>
      </c>
      <c r="C25" s="8" t="s">
        <v>15</v>
      </c>
      <c r="D25" s="10">
        <v>1</v>
      </c>
      <c r="E25" s="20"/>
      <c r="F25" s="20"/>
      <c r="G25" s="10">
        <f t="shared" si="0"/>
        <v>0</v>
      </c>
      <c r="H25" s="10">
        <f t="shared" si="1"/>
        <v>0</v>
      </c>
      <c r="I25" s="1"/>
      <c r="J25" s="1"/>
    </row>
    <row r="26" spans="1:10" ht="20" customHeight="1">
      <c r="A26" s="8">
        <v>22</v>
      </c>
      <c r="B26" s="9" t="s">
        <v>34</v>
      </c>
      <c r="C26" s="8" t="s">
        <v>15</v>
      </c>
      <c r="D26" s="10">
        <v>1</v>
      </c>
      <c r="E26" s="20"/>
      <c r="F26" s="20"/>
      <c r="G26" s="10">
        <f t="shared" si="0"/>
        <v>0</v>
      </c>
      <c r="H26" s="10">
        <f t="shared" si="1"/>
        <v>0</v>
      </c>
      <c r="I26" s="1"/>
      <c r="J26" s="1"/>
    </row>
    <row r="27" spans="1:10" ht="15.5">
      <c r="A27" s="8">
        <v>23</v>
      </c>
      <c r="B27" s="11" t="s">
        <v>35</v>
      </c>
      <c r="C27" s="8" t="s">
        <v>15</v>
      </c>
      <c r="D27" s="10">
        <v>8</v>
      </c>
      <c r="E27" s="20"/>
      <c r="F27" s="20"/>
      <c r="G27" s="10">
        <f t="shared" si="0"/>
        <v>0</v>
      </c>
      <c r="H27" s="10">
        <f t="shared" si="1"/>
        <v>0</v>
      </c>
      <c r="I27" s="1"/>
      <c r="J27" s="1"/>
    </row>
    <row r="28" spans="1:10" ht="15.5">
      <c r="A28" s="8">
        <v>24</v>
      </c>
      <c r="B28" s="11" t="s">
        <v>36</v>
      </c>
      <c r="C28" s="8" t="s">
        <v>15</v>
      </c>
      <c r="D28" s="10">
        <v>1</v>
      </c>
      <c r="E28" s="20"/>
      <c r="F28" s="20"/>
      <c r="G28" s="10">
        <f t="shared" si="0"/>
        <v>0</v>
      </c>
      <c r="H28" s="10">
        <f t="shared" si="1"/>
        <v>0</v>
      </c>
      <c r="I28" s="1"/>
      <c r="J28" s="1"/>
    </row>
    <row r="29" spans="1:10" ht="15.5">
      <c r="A29" s="8">
        <v>25</v>
      </c>
      <c r="B29" s="11" t="s">
        <v>37</v>
      </c>
      <c r="C29" s="8" t="s">
        <v>15</v>
      </c>
      <c r="D29" s="10">
        <v>1</v>
      </c>
      <c r="E29" s="20"/>
      <c r="F29" s="20"/>
      <c r="G29" s="10">
        <f t="shared" si="0"/>
        <v>0</v>
      </c>
      <c r="H29" s="10">
        <f t="shared" si="1"/>
        <v>0</v>
      </c>
      <c r="I29" s="1"/>
      <c r="J29" s="1"/>
    </row>
    <row r="30" spans="1:10" ht="15.5">
      <c r="A30" s="8">
        <v>26</v>
      </c>
      <c r="B30" s="11" t="s">
        <v>38</v>
      </c>
      <c r="C30" s="8" t="s">
        <v>15</v>
      </c>
      <c r="D30" s="10">
        <v>1</v>
      </c>
      <c r="E30" s="20"/>
      <c r="F30" s="20"/>
      <c r="G30" s="10">
        <f t="shared" si="0"/>
        <v>0</v>
      </c>
      <c r="H30" s="10">
        <f t="shared" si="1"/>
        <v>0</v>
      </c>
      <c r="I30" s="1"/>
      <c r="J30" s="1"/>
    </row>
    <row r="31" spans="1:10" ht="15.5">
      <c r="A31" s="8">
        <v>27</v>
      </c>
      <c r="B31" s="11" t="s">
        <v>39</v>
      </c>
      <c r="C31" s="8" t="s">
        <v>15</v>
      </c>
      <c r="D31" s="10">
        <v>1</v>
      </c>
      <c r="E31" s="20"/>
      <c r="F31" s="20"/>
      <c r="G31" s="10">
        <f t="shared" si="0"/>
        <v>0</v>
      </c>
      <c r="H31" s="10">
        <f t="shared" si="1"/>
        <v>0</v>
      </c>
      <c r="I31" s="1"/>
      <c r="J31" s="1"/>
    </row>
    <row r="32" spans="1:10" ht="15.5">
      <c r="A32" s="8">
        <v>28</v>
      </c>
      <c r="B32" s="11" t="s">
        <v>40</v>
      </c>
      <c r="C32" s="8" t="s">
        <v>15</v>
      </c>
      <c r="D32" s="10">
        <v>9</v>
      </c>
      <c r="E32" s="20"/>
      <c r="F32" s="20"/>
      <c r="G32" s="10">
        <f t="shared" si="0"/>
        <v>0</v>
      </c>
      <c r="H32" s="10">
        <f t="shared" si="1"/>
        <v>0</v>
      </c>
      <c r="I32" s="1"/>
      <c r="J32" s="1"/>
    </row>
    <row r="33" spans="1:10" ht="15.5">
      <c r="A33" s="8">
        <v>29</v>
      </c>
      <c r="B33" s="11" t="s">
        <v>41</v>
      </c>
      <c r="C33" s="8" t="s">
        <v>15</v>
      </c>
      <c r="D33" s="10">
        <v>9</v>
      </c>
      <c r="E33" s="20"/>
      <c r="F33" s="20"/>
      <c r="G33" s="10">
        <f t="shared" si="0"/>
        <v>0</v>
      </c>
      <c r="H33" s="10">
        <f t="shared" si="1"/>
        <v>0</v>
      </c>
      <c r="I33" s="1"/>
      <c r="J33" s="1"/>
    </row>
    <row r="34" spans="1:10" ht="15.5">
      <c r="A34" s="8">
        <v>30</v>
      </c>
      <c r="B34" s="11" t="s">
        <v>42</v>
      </c>
      <c r="C34" s="8" t="s">
        <v>15</v>
      </c>
      <c r="D34" s="10">
        <v>9</v>
      </c>
      <c r="E34" s="20"/>
      <c r="F34" s="20"/>
      <c r="G34" s="10">
        <f t="shared" si="0"/>
        <v>0</v>
      </c>
      <c r="H34" s="10">
        <f t="shared" si="1"/>
        <v>0</v>
      </c>
      <c r="I34" s="1"/>
      <c r="J34" s="1"/>
    </row>
    <row r="35" spans="1:10" ht="28.25" customHeight="1">
      <c r="A35" s="8">
        <v>31</v>
      </c>
      <c r="B35" s="9" t="s">
        <v>43</v>
      </c>
      <c r="C35" s="8" t="s">
        <v>15</v>
      </c>
      <c r="D35" s="10">
        <v>8</v>
      </c>
      <c r="E35" s="20"/>
      <c r="F35" s="20"/>
      <c r="G35" s="10">
        <f t="shared" si="0"/>
        <v>0</v>
      </c>
      <c r="H35" s="10">
        <f t="shared" si="1"/>
        <v>0</v>
      </c>
      <c r="I35" s="1"/>
      <c r="J35" s="1"/>
    </row>
    <row r="36" spans="1:10" ht="28.25" customHeight="1">
      <c r="A36" s="8">
        <v>32</v>
      </c>
      <c r="B36" s="9" t="s">
        <v>44</v>
      </c>
      <c r="C36" s="8" t="s">
        <v>15</v>
      </c>
      <c r="D36" s="10">
        <v>1</v>
      </c>
      <c r="E36" s="20"/>
      <c r="F36" s="20"/>
      <c r="G36" s="10">
        <f t="shared" si="0"/>
        <v>0</v>
      </c>
      <c r="H36" s="10">
        <f t="shared" si="1"/>
        <v>0</v>
      </c>
      <c r="I36" s="1"/>
      <c r="J36" s="1"/>
    </row>
    <row r="37" spans="1:10" ht="15.5">
      <c r="A37" s="8">
        <v>33</v>
      </c>
      <c r="B37" s="9" t="s">
        <v>45</v>
      </c>
      <c r="C37" s="8" t="s">
        <v>15</v>
      </c>
      <c r="D37" s="10">
        <v>9</v>
      </c>
      <c r="E37" s="20"/>
      <c r="F37" s="20"/>
      <c r="G37" s="10">
        <f t="shared" ref="G37:G68" si="2">E37+F37</f>
        <v>0</v>
      </c>
      <c r="H37" s="10">
        <f t="shared" ref="H37:H68" si="3">G37*D37</f>
        <v>0</v>
      </c>
      <c r="I37" s="1"/>
      <c r="J37" s="1"/>
    </row>
    <row r="38" spans="1:10" ht="15.5">
      <c r="A38" s="8">
        <v>34</v>
      </c>
      <c r="B38" s="9" t="s">
        <v>46</v>
      </c>
      <c r="C38" s="8" t="s">
        <v>15</v>
      </c>
      <c r="D38" s="10">
        <v>5</v>
      </c>
      <c r="E38" s="20"/>
      <c r="F38" s="20"/>
      <c r="G38" s="10">
        <f t="shared" si="2"/>
        <v>0</v>
      </c>
      <c r="H38" s="10">
        <f t="shared" si="3"/>
        <v>0</v>
      </c>
      <c r="I38" s="1"/>
      <c r="J38" s="1"/>
    </row>
    <row r="39" spans="1:10" ht="15.5">
      <c r="A39" s="8">
        <v>35</v>
      </c>
      <c r="B39" s="9" t="s">
        <v>47</v>
      </c>
      <c r="C39" s="8" t="s">
        <v>48</v>
      </c>
      <c r="D39" s="10">
        <v>312.54000000000002</v>
      </c>
      <c r="E39" s="20"/>
      <c r="F39" s="20"/>
      <c r="G39" s="10">
        <f t="shared" si="2"/>
        <v>0</v>
      </c>
      <c r="H39" s="10">
        <f t="shared" si="3"/>
        <v>0</v>
      </c>
      <c r="I39" s="1"/>
      <c r="J39" s="1"/>
    </row>
    <row r="40" spans="1:10" ht="15.5">
      <c r="A40" s="8">
        <v>36</v>
      </c>
      <c r="B40" s="11" t="s">
        <v>49</v>
      </c>
      <c r="C40" s="8" t="s">
        <v>48</v>
      </c>
      <c r="D40" s="10">
        <v>211.37</v>
      </c>
      <c r="E40" s="20"/>
      <c r="F40" s="20"/>
      <c r="G40" s="10">
        <f t="shared" si="2"/>
        <v>0</v>
      </c>
      <c r="H40" s="10">
        <f t="shared" si="3"/>
        <v>0</v>
      </c>
      <c r="I40" s="1"/>
      <c r="J40" s="1"/>
    </row>
    <row r="41" spans="1:10" ht="15.5">
      <c r="A41" s="8">
        <v>37</v>
      </c>
      <c r="B41" s="11" t="s">
        <v>50</v>
      </c>
      <c r="C41" s="8" t="s">
        <v>48</v>
      </c>
      <c r="D41" s="10">
        <v>60.04</v>
      </c>
      <c r="E41" s="20"/>
      <c r="F41" s="20"/>
      <c r="G41" s="10">
        <f t="shared" si="2"/>
        <v>0</v>
      </c>
      <c r="H41" s="10">
        <f t="shared" si="3"/>
        <v>0</v>
      </c>
      <c r="I41" s="1"/>
      <c r="J41" s="1"/>
    </row>
    <row r="42" spans="1:10" ht="15.5">
      <c r="A42" s="8">
        <v>38</v>
      </c>
      <c r="B42" s="9" t="s">
        <v>51</v>
      </c>
      <c r="C42" s="8" t="s">
        <v>48</v>
      </c>
      <c r="D42" s="10">
        <v>58.26</v>
      </c>
      <c r="E42" s="20"/>
      <c r="F42" s="20"/>
      <c r="G42" s="10">
        <f t="shared" si="2"/>
        <v>0</v>
      </c>
      <c r="H42" s="10">
        <f t="shared" si="3"/>
        <v>0</v>
      </c>
      <c r="I42" s="1"/>
      <c r="J42" s="1"/>
    </row>
    <row r="43" spans="1:10" ht="15.5">
      <c r="A43" s="8">
        <v>39</v>
      </c>
      <c r="B43" s="9" t="s">
        <v>52</v>
      </c>
      <c r="C43" s="8" t="s">
        <v>48</v>
      </c>
      <c r="D43" s="10">
        <v>66.400000000000006</v>
      </c>
      <c r="E43" s="20"/>
      <c r="F43" s="20"/>
      <c r="G43" s="10">
        <f t="shared" si="2"/>
        <v>0</v>
      </c>
      <c r="H43" s="10">
        <f t="shared" si="3"/>
        <v>0</v>
      </c>
      <c r="I43" s="1"/>
      <c r="J43" s="1"/>
    </row>
    <row r="44" spans="1:10" ht="15.5">
      <c r="A44" s="8">
        <v>40</v>
      </c>
      <c r="B44" s="9" t="s">
        <v>53</v>
      </c>
      <c r="C44" s="8" t="s">
        <v>48</v>
      </c>
      <c r="D44" s="10">
        <v>8.5299999999999994</v>
      </c>
      <c r="E44" s="20"/>
      <c r="F44" s="20"/>
      <c r="G44" s="10">
        <f t="shared" si="2"/>
        <v>0</v>
      </c>
      <c r="H44" s="10">
        <f t="shared" si="3"/>
        <v>0</v>
      </c>
      <c r="I44" s="1"/>
      <c r="J44" s="1"/>
    </row>
    <row r="45" spans="1:10" ht="45">
      <c r="A45" s="8">
        <v>41</v>
      </c>
      <c r="B45" s="9" t="s">
        <v>54</v>
      </c>
      <c r="C45" s="8" t="s">
        <v>48</v>
      </c>
      <c r="D45" s="10">
        <f>D39</f>
        <v>312.54000000000002</v>
      </c>
      <c r="E45" s="20"/>
      <c r="F45" s="20"/>
      <c r="G45" s="10">
        <f t="shared" si="2"/>
        <v>0</v>
      </c>
      <c r="H45" s="10">
        <f t="shared" si="3"/>
        <v>0</v>
      </c>
      <c r="I45" s="1"/>
      <c r="J45" s="1"/>
    </row>
    <row r="46" spans="1:10" ht="45">
      <c r="A46" s="8">
        <v>42</v>
      </c>
      <c r="B46" s="9" t="s">
        <v>55</v>
      </c>
      <c r="C46" s="8" t="s">
        <v>48</v>
      </c>
      <c r="D46" s="10">
        <f>D40</f>
        <v>211.37</v>
      </c>
      <c r="E46" s="20"/>
      <c r="F46" s="20"/>
      <c r="G46" s="10">
        <f t="shared" si="2"/>
        <v>0</v>
      </c>
      <c r="H46" s="10">
        <f t="shared" si="3"/>
        <v>0</v>
      </c>
      <c r="I46" s="1"/>
      <c r="J46" s="1"/>
    </row>
    <row r="47" spans="1:10" ht="45">
      <c r="A47" s="8">
        <v>43</v>
      </c>
      <c r="B47" s="9" t="s">
        <v>56</v>
      </c>
      <c r="C47" s="8" t="s">
        <v>48</v>
      </c>
      <c r="D47" s="10">
        <f>D46</f>
        <v>211.37</v>
      </c>
      <c r="E47" s="20"/>
      <c r="F47" s="20"/>
      <c r="G47" s="10">
        <f t="shared" si="2"/>
        <v>0</v>
      </c>
      <c r="H47" s="10">
        <f t="shared" si="3"/>
        <v>0</v>
      </c>
      <c r="I47" s="1"/>
      <c r="J47" s="1"/>
    </row>
    <row r="48" spans="1:10" ht="45">
      <c r="A48" s="8">
        <v>44</v>
      </c>
      <c r="B48" s="9" t="s">
        <v>57</v>
      </c>
      <c r="C48" s="8" t="s">
        <v>48</v>
      </c>
      <c r="D48" s="10">
        <f>D41</f>
        <v>60.04</v>
      </c>
      <c r="E48" s="20"/>
      <c r="F48" s="20"/>
      <c r="G48" s="10">
        <f t="shared" si="2"/>
        <v>0</v>
      </c>
      <c r="H48" s="10">
        <f t="shared" si="3"/>
        <v>0</v>
      </c>
      <c r="I48" s="1"/>
      <c r="J48" s="1"/>
    </row>
    <row r="49" spans="1:10" ht="45">
      <c r="A49" s="8">
        <v>45</v>
      </c>
      <c r="B49" s="9" t="s">
        <v>58</v>
      </c>
      <c r="C49" s="8" t="s">
        <v>48</v>
      </c>
      <c r="D49" s="10">
        <f>D48</f>
        <v>60.04</v>
      </c>
      <c r="E49" s="20"/>
      <c r="F49" s="20"/>
      <c r="G49" s="10">
        <f t="shared" si="2"/>
        <v>0</v>
      </c>
      <c r="H49" s="10">
        <f t="shared" si="3"/>
        <v>0</v>
      </c>
      <c r="I49" s="1"/>
      <c r="J49" s="1"/>
    </row>
    <row r="50" spans="1:10" ht="45">
      <c r="A50" s="8">
        <v>46</v>
      </c>
      <c r="B50" s="9" t="s">
        <v>59</v>
      </c>
      <c r="C50" s="8" t="s">
        <v>48</v>
      </c>
      <c r="D50" s="10">
        <f>D42</f>
        <v>58.26</v>
      </c>
      <c r="E50" s="20"/>
      <c r="F50" s="20"/>
      <c r="G50" s="10">
        <f t="shared" si="2"/>
        <v>0</v>
      </c>
      <c r="H50" s="10">
        <f t="shared" si="3"/>
        <v>0</v>
      </c>
      <c r="I50" s="1"/>
      <c r="J50" s="1"/>
    </row>
    <row r="51" spans="1:10" ht="45">
      <c r="A51" s="8">
        <v>47</v>
      </c>
      <c r="B51" s="9" t="s">
        <v>60</v>
      </c>
      <c r="C51" s="8" t="s">
        <v>48</v>
      </c>
      <c r="D51" s="10">
        <f>D43</f>
        <v>66.400000000000006</v>
      </c>
      <c r="E51" s="20"/>
      <c r="F51" s="20"/>
      <c r="G51" s="10">
        <f t="shared" si="2"/>
        <v>0</v>
      </c>
      <c r="H51" s="10">
        <f t="shared" si="3"/>
        <v>0</v>
      </c>
      <c r="I51" s="1"/>
      <c r="J51" s="1"/>
    </row>
    <row r="52" spans="1:10" ht="45">
      <c r="A52" s="8">
        <v>48</v>
      </c>
      <c r="B52" s="9" t="s">
        <v>61</v>
      </c>
      <c r="C52" s="8" t="s">
        <v>48</v>
      </c>
      <c r="D52" s="10">
        <f>D43</f>
        <v>66.400000000000006</v>
      </c>
      <c r="E52" s="20"/>
      <c r="F52" s="20"/>
      <c r="G52" s="10">
        <f t="shared" si="2"/>
        <v>0</v>
      </c>
      <c r="H52" s="10">
        <f t="shared" si="3"/>
        <v>0</v>
      </c>
      <c r="I52" s="1"/>
      <c r="J52" s="1"/>
    </row>
    <row r="53" spans="1:10" ht="45">
      <c r="A53" s="8">
        <v>49</v>
      </c>
      <c r="B53" s="9" t="s">
        <v>62</v>
      </c>
      <c r="C53" s="8" t="s">
        <v>48</v>
      </c>
      <c r="D53" s="10">
        <f>D44</f>
        <v>8.5299999999999994</v>
      </c>
      <c r="E53" s="20"/>
      <c r="F53" s="20"/>
      <c r="G53" s="10">
        <f t="shared" si="2"/>
        <v>0</v>
      </c>
      <c r="H53" s="10">
        <f t="shared" si="3"/>
        <v>0</v>
      </c>
      <c r="I53" s="1"/>
      <c r="J53" s="1"/>
    </row>
    <row r="54" spans="1:10" ht="45">
      <c r="A54" s="8">
        <v>50</v>
      </c>
      <c r="B54" s="9" t="s">
        <v>63</v>
      </c>
      <c r="C54" s="8" t="s">
        <v>48</v>
      </c>
      <c r="D54" s="10">
        <v>8.5299999999999994</v>
      </c>
      <c r="E54" s="20"/>
      <c r="F54" s="20"/>
      <c r="G54" s="10">
        <f t="shared" si="2"/>
        <v>0</v>
      </c>
      <c r="H54" s="10">
        <f t="shared" si="3"/>
        <v>0</v>
      </c>
      <c r="I54" s="1"/>
      <c r="J54" s="1"/>
    </row>
    <row r="55" spans="1:10" ht="15.5">
      <c r="A55" s="8">
        <v>51</v>
      </c>
      <c r="B55" s="9" t="s">
        <v>64</v>
      </c>
      <c r="C55" s="8" t="s">
        <v>15</v>
      </c>
      <c r="D55" s="10">
        <v>402</v>
      </c>
      <c r="E55" s="20"/>
      <c r="F55" s="20"/>
      <c r="G55" s="10">
        <f t="shared" si="2"/>
        <v>0</v>
      </c>
      <c r="H55" s="10">
        <f t="shared" si="3"/>
        <v>0</v>
      </c>
      <c r="I55" s="1"/>
      <c r="J55" s="1"/>
    </row>
    <row r="56" spans="1:10" ht="15.5">
      <c r="A56" s="8">
        <v>52</v>
      </c>
      <c r="B56" s="9" t="s">
        <v>65</v>
      </c>
      <c r="C56" s="8" t="s">
        <v>15</v>
      </c>
      <c r="D56" s="10">
        <v>235</v>
      </c>
      <c r="E56" s="20"/>
      <c r="F56" s="20"/>
      <c r="G56" s="10">
        <f t="shared" si="2"/>
        <v>0</v>
      </c>
      <c r="H56" s="10">
        <f t="shared" si="3"/>
        <v>0</v>
      </c>
      <c r="I56" s="1"/>
      <c r="J56" s="1"/>
    </row>
    <row r="57" spans="1:10" ht="15.5">
      <c r="A57" s="8">
        <v>53</v>
      </c>
      <c r="B57" s="9" t="s">
        <v>66</v>
      </c>
      <c r="C57" s="8" t="s">
        <v>15</v>
      </c>
      <c r="D57" s="10">
        <v>61</v>
      </c>
      <c r="E57" s="20"/>
      <c r="F57" s="20"/>
      <c r="G57" s="10">
        <f t="shared" si="2"/>
        <v>0</v>
      </c>
      <c r="H57" s="10">
        <f t="shared" si="3"/>
        <v>0</v>
      </c>
      <c r="I57" s="1"/>
      <c r="J57" s="1"/>
    </row>
    <row r="58" spans="1:10" ht="15.5">
      <c r="A58" s="8">
        <v>54</v>
      </c>
      <c r="B58" s="9" t="s">
        <v>67</v>
      </c>
      <c r="C58" s="8" t="s">
        <v>15</v>
      </c>
      <c r="D58" s="10">
        <v>51</v>
      </c>
      <c r="E58" s="20"/>
      <c r="F58" s="20"/>
      <c r="G58" s="10">
        <f t="shared" si="2"/>
        <v>0</v>
      </c>
      <c r="H58" s="10">
        <f t="shared" si="3"/>
        <v>0</v>
      </c>
      <c r="I58" s="1"/>
      <c r="J58" s="1"/>
    </row>
    <row r="59" spans="1:10" ht="15.5">
      <c r="A59" s="8">
        <v>55</v>
      </c>
      <c r="B59" s="9" t="s">
        <v>68</v>
      </c>
      <c r="C59" s="8" t="s">
        <v>15</v>
      </c>
      <c r="D59" s="10">
        <v>54</v>
      </c>
      <c r="E59" s="20"/>
      <c r="F59" s="20"/>
      <c r="G59" s="10">
        <f t="shared" si="2"/>
        <v>0</v>
      </c>
      <c r="H59" s="10">
        <f t="shared" si="3"/>
        <v>0</v>
      </c>
      <c r="I59" s="1"/>
      <c r="J59" s="1"/>
    </row>
    <row r="60" spans="1:10" ht="15.5">
      <c r="A60" s="8">
        <v>56</v>
      </c>
      <c r="B60" s="9" t="s">
        <v>69</v>
      </c>
      <c r="C60" s="8" t="s">
        <v>15</v>
      </c>
      <c r="D60" s="10">
        <v>6</v>
      </c>
      <c r="E60" s="20"/>
      <c r="F60" s="20"/>
      <c r="G60" s="10">
        <f t="shared" si="2"/>
        <v>0</v>
      </c>
      <c r="H60" s="10">
        <f t="shared" si="3"/>
        <v>0</v>
      </c>
      <c r="I60" s="1"/>
      <c r="J60" s="1"/>
    </row>
    <row r="61" spans="1:10" ht="15.5">
      <c r="A61" s="8">
        <v>57</v>
      </c>
      <c r="B61" s="9" t="s">
        <v>70</v>
      </c>
      <c r="C61" s="8" t="s">
        <v>15</v>
      </c>
      <c r="D61" s="10">
        <v>19</v>
      </c>
      <c r="E61" s="20"/>
      <c r="F61" s="20"/>
      <c r="G61" s="10">
        <f t="shared" si="2"/>
        <v>0</v>
      </c>
      <c r="H61" s="10">
        <f t="shared" si="3"/>
        <v>0</v>
      </c>
      <c r="I61" s="1"/>
      <c r="J61" s="1"/>
    </row>
    <row r="62" spans="1:10" ht="15.5">
      <c r="A62" s="8">
        <v>58</v>
      </c>
      <c r="B62" s="9" t="s">
        <v>71</v>
      </c>
      <c r="C62" s="8" t="s">
        <v>15</v>
      </c>
      <c r="D62" s="10">
        <v>24</v>
      </c>
      <c r="E62" s="20"/>
      <c r="F62" s="20"/>
      <c r="G62" s="10">
        <f t="shared" si="2"/>
        <v>0</v>
      </c>
      <c r="H62" s="10">
        <f t="shared" si="3"/>
        <v>0</v>
      </c>
      <c r="I62" s="1"/>
      <c r="J62" s="1"/>
    </row>
    <row r="63" spans="1:10" ht="15.5">
      <c r="A63" s="8">
        <v>59</v>
      </c>
      <c r="B63" s="9" t="s">
        <v>72</v>
      </c>
      <c r="C63" s="8" t="s">
        <v>15</v>
      </c>
      <c r="D63" s="10">
        <v>4</v>
      </c>
      <c r="E63" s="20"/>
      <c r="F63" s="20"/>
      <c r="G63" s="10">
        <f t="shared" si="2"/>
        <v>0</v>
      </c>
      <c r="H63" s="10">
        <f t="shared" si="3"/>
        <v>0</v>
      </c>
      <c r="I63" s="1"/>
      <c r="J63" s="1"/>
    </row>
    <row r="64" spans="1:10" ht="15.5">
      <c r="A64" s="8">
        <v>60</v>
      </c>
      <c r="B64" s="9" t="s">
        <v>73</v>
      </c>
      <c r="C64" s="8" t="s">
        <v>15</v>
      </c>
      <c r="D64" s="10">
        <v>2</v>
      </c>
      <c r="E64" s="20"/>
      <c r="F64" s="20"/>
      <c r="G64" s="10">
        <f t="shared" si="2"/>
        <v>0</v>
      </c>
      <c r="H64" s="10">
        <f t="shared" si="3"/>
        <v>0</v>
      </c>
      <c r="I64" s="1"/>
      <c r="J64" s="1"/>
    </row>
    <row r="65" spans="1:10" ht="15.5">
      <c r="A65" s="8">
        <v>61</v>
      </c>
      <c r="B65" s="9" t="s">
        <v>74</v>
      </c>
      <c r="C65" s="8" t="s">
        <v>15</v>
      </c>
      <c r="D65" s="10">
        <v>2</v>
      </c>
      <c r="E65" s="20"/>
      <c r="F65" s="20"/>
      <c r="G65" s="10">
        <f t="shared" si="2"/>
        <v>0</v>
      </c>
      <c r="H65" s="10">
        <f t="shared" si="3"/>
        <v>0</v>
      </c>
      <c r="I65" s="1"/>
      <c r="J65" s="1"/>
    </row>
    <row r="66" spans="1:10" ht="15.5">
      <c r="A66" s="8">
        <v>62</v>
      </c>
      <c r="B66" s="9" t="s">
        <v>75</v>
      </c>
      <c r="C66" s="8" t="s">
        <v>15</v>
      </c>
      <c r="D66" s="10">
        <v>41</v>
      </c>
      <c r="E66" s="20"/>
      <c r="F66" s="20"/>
      <c r="G66" s="10">
        <f t="shared" si="2"/>
        <v>0</v>
      </c>
      <c r="H66" s="10">
        <f t="shared" si="3"/>
        <v>0</v>
      </c>
      <c r="I66" s="1"/>
      <c r="J66" s="1"/>
    </row>
    <row r="67" spans="1:10" ht="15.5">
      <c r="A67" s="8">
        <v>63</v>
      </c>
      <c r="B67" s="9" t="s">
        <v>76</v>
      </c>
      <c r="C67" s="8" t="s">
        <v>15</v>
      </c>
      <c r="D67" s="10">
        <v>25</v>
      </c>
      <c r="E67" s="20"/>
      <c r="F67" s="20"/>
      <c r="G67" s="10">
        <f t="shared" si="2"/>
        <v>0</v>
      </c>
      <c r="H67" s="10">
        <f t="shared" si="3"/>
        <v>0</v>
      </c>
      <c r="I67" s="1"/>
      <c r="J67" s="1"/>
    </row>
    <row r="68" spans="1:10" ht="15.5">
      <c r="A68" s="8">
        <v>64</v>
      </c>
      <c r="B68" s="9" t="s">
        <v>77</v>
      </c>
      <c r="C68" s="8" t="s">
        <v>15</v>
      </c>
      <c r="D68" s="10">
        <v>1</v>
      </c>
      <c r="E68" s="20"/>
      <c r="F68" s="20"/>
      <c r="G68" s="10">
        <f t="shared" si="2"/>
        <v>0</v>
      </c>
      <c r="H68" s="10">
        <f t="shared" si="3"/>
        <v>0</v>
      </c>
      <c r="I68" s="1"/>
      <c r="J68" s="1"/>
    </row>
    <row r="69" spans="1:10" ht="15.5">
      <c r="A69" s="8">
        <v>65</v>
      </c>
      <c r="B69" s="9" t="s">
        <v>78</v>
      </c>
      <c r="C69" s="8" t="s">
        <v>15</v>
      </c>
      <c r="D69" s="10">
        <v>2</v>
      </c>
      <c r="E69" s="20"/>
      <c r="F69" s="20"/>
      <c r="G69" s="10">
        <f t="shared" ref="G69:G100" si="4">E69+F69</f>
        <v>0</v>
      </c>
      <c r="H69" s="10">
        <f t="shared" ref="H69:H100" si="5">G69*D69</f>
        <v>0</v>
      </c>
      <c r="I69" s="1"/>
      <c r="J69" s="1"/>
    </row>
    <row r="70" spans="1:10" ht="15.5">
      <c r="A70" s="8">
        <v>66</v>
      </c>
      <c r="B70" s="9" t="s">
        <v>79</v>
      </c>
      <c r="C70" s="8" t="s">
        <v>15</v>
      </c>
      <c r="D70" s="10">
        <v>2</v>
      </c>
      <c r="E70" s="20"/>
      <c r="F70" s="20"/>
      <c r="G70" s="10">
        <f t="shared" si="4"/>
        <v>0</v>
      </c>
      <c r="H70" s="10">
        <f t="shared" si="5"/>
        <v>0</v>
      </c>
      <c r="I70" s="1"/>
      <c r="J70" s="1"/>
    </row>
    <row r="71" spans="1:10" ht="15.5">
      <c r="A71" s="8">
        <v>67</v>
      </c>
      <c r="B71" s="9" t="s">
        <v>80</v>
      </c>
      <c r="C71" s="8" t="s">
        <v>15</v>
      </c>
      <c r="D71" s="10">
        <v>8</v>
      </c>
      <c r="E71" s="20"/>
      <c r="F71" s="20"/>
      <c r="G71" s="10">
        <f t="shared" si="4"/>
        <v>0</v>
      </c>
      <c r="H71" s="10">
        <f t="shared" si="5"/>
        <v>0</v>
      </c>
      <c r="I71" s="1"/>
      <c r="J71" s="1"/>
    </row>
    <row r="72" spans="1:10" ht="15.5">
      <c r="A72" s="8">
        <v>68</v>
      </c>
      <c r="B72" s="9" t="s">
        <v>81</v>
      </c>
      <c r="C72" s="8" t="s">
        <v>15</v>
      </c>
      <c r="D72" s="10">
        <v>3</v>
      </c>
      <c r="E72" s="20"/>
      <c r="F72" s="20"/>
      <c r="G72" s="10">
        <f t="shared" si="4"/>
        <v>0</v>
      </c>
      <c r="H72" s="10">
        <f t="shared" si="5"/>
        <v>0</v>
      </c>
      <c r="I72" s="1"/>
      <c r="J72" s="1"/>
    </row>
    <row r="73" spans="1:10" ht="15.5">
      <c r="A73" s="8">
        <v>69</v>
      </c>
      <c r="B73" s="9" t="s">
        <v>82</v>
      </c>
      <c r="C73" s="8" t="s">
        <v>15</v>
      </c>
      <c r="D73" s="10">
        <v>4</v>
      </c>
      <c r="E73" s="20"/>
      <c r="F73" s="20"/>
      <c r="G73" s="10">
        <f t="shared" si="4"/>
        <v>0</v>
      </c>
      <c r="H73" s="10">
        <f t="shared" si="5"/>
        <v>0</v>
      </c>
      <c r="I73" s="1"/>
      <c r="J73" s="1"/>
    </row>
    <row r="74" spans="1:10" ht="15.5">
      <c r="A74" s="8">
        <v>70</v>
      </c>
      <c r="B74" s="9" t="s">
        <v>83</v>
      </c>
      <c r="C74" s="8" t="s">
        <v>15</v>
      </c>
      <c r="D74" s="10">
        <v>18</v>
      </c>
      <c r="E74" s="20"/>
      <c r="F74" s="20"/>
      <c r="G74" s="10">
        <f t="shared" si="4"/>
        <v>0</v>
      </c>
      <c r="H74" s="10">
        <f t="shared" si="5"/>
        <v>0</v>
      </c>
      <c r="I74" s="1"/>
      <c r="J74" s="1"/>
    </row>
    <row r="75" spans="1:10" ht="15.5">
      <c r="A75" s="8">
        <v>71</v>
      </c>
      <c r="B75" s="9" t="s">
        <v>84</v>
      </c>
      <c r="C75" s="8" t="s">
        <v>15</v>
      </c>
      <c r="D75" s="10">
        <v>6</v>
      </c>
      <c r="E75" s="20"/>
      <c r="F75" s="20"/>
      <c r="G75" s="10">
        <f t="shared" si="4"/>
        <v>0</v>
      </c>
      <c r="H75" s="10">
        <f t="shared" si="5"/>
        <v>0</v>
      </c>
      <c r="I75" s="1"/>
      <c r="J75" s="1"/>
    </row>
    <row r="76" spans="1:10" ht="15.5">
      <c r="A76" s="8">
        <v>72</v>
      </c>
      <c r="B76" s="9" t="s">
        <v>85</v>
      </c>
      <c r="C76" s="8" t="s">
        <v>12</v>
      </c>
      <c r="D76" s="10">
        <v>1</v>
      </c>
      <c r="E76" s="20"/>
      <c r="F76" s="20"/>
      <c r="G76" s="10">
        <f t="shared" si="4"/>
        <v>0</v>
      </c>
      <c r="H76" s="10">
        <f t="shared" si="5"/>
        <v>0</v>
      </c>
      <c r="I76" s="1"/>
      <c r="J76" s="1"/>
    </row>
    <row r="77" spans="1:10" ht="15.5">
      <c r="A77" s="8">
        <v>73</v>
      </c>
      <c r="B77" s="11" t="s">
        <v>86</v>
      </c>
      <c r="C77" s="8" t="s">
        <v>12</v>
      </c>
      <c r="D77" s="10">
        <v>1</v>
      </c>
      <c r="E77" s="20"/>
      <c r="F77" s="20"/>
      <c r="G77" s="10">
        <f t="shared" si="4"/>
        <v>0</v>
      </c>
      <c r="H77" s="10">
        <f t="shared" si="5"/>
        <v>0</v>
      </c>
      <c r="I77" s="1"/>
      <c r="J77" s="1"/>
    </row>
    <row r="78" spans="1:10" ht="15.5">
      <c r="A78" s="8">
        <v>74</v>
      </c>
      <c r="B78" s="11" t="s">
        <v>87</v>
      </c>
      <c r="C78" s="8" t="s">
        <v>12</v>
      </c>
      <c r="D78" s="10">
        <v>1</v>
      </c>
      <c r="E78" s="20"/>
      <c r="F78" s="20"/>
      <c r="G78" s="10">
        <f t="shared" si="4"/>
        <v>0</v>
      </c>
      <c r="H78" s="10">
        <f t="shared" si="5"/>
        <v>0</v>
      </c>
      <c r="I78" s="1"/>
      <c r="J78" s="1"/>
    </row>
    <row r="79" spans="1:10" ht="15.5">
      <c r="A79" s="8">
        <v>75</v>
      </c>
      <c r="B79" s="11" t="s">
        <v>88</v>
      </c>
      <c r="C79" s="8" t="s">
        <v>12</v>
      </c>
      <c r="D79" s="10">
        <v>1</v>
      </c>
      <c r="E79" s="20"/>
      <c r="F79" s="20"/>
      <c r="G79" s="10">
        <f t="shared" si="4"/>
        <v>0</v>
      </c>
      <c r="H79" s="10">
        <f t="shared" si="5"/>
        <v>0</v>
      </c>
      <c r="I79" s="1"/>
      <c r="J79" s="1"/>
    </row>
    <row r="80" spans="1:10" ht="15.5">
      <c r="A80" s="8">
        <v>76</v>
      </c>
      <c r="B80" s="11" t="s">
        <v>89</v>
      </c>
      <c r="C80" s="8" t="s">
        <v>12</v>
      </c>
      <c r="D80" s="10">
        <v>1</v>
      </c>
      <c r="E80" s="20"/>
      <c r="F80" s="20"/>
      <c r="G80" s="10">
        <f t="shared" si="4"/>
        <v>0</v>
      </c>
      <c r="H80" s="10">
        <f t="shared" si="5"/>
        <v>0</v>
      </c>
      <c r="I80" s="1"/>
      <c r="J80" s="1"/>
    </row>
    <row r="81" spans="1:10" ht="31">
      <c r="A81" s="12">
        <v>77</v>
      </c>
      <c r="B81" s="13" t="s">
        <v>90</v>
      </c>
      <c r="C81" s="8" t="s">
        <v>12</v>
      </c>
      <c r="D81" s="10">
        <v>1</v>
      </c>
      <c r="E81" s="20"/>
      <c r="F81" s="20"/>
      <c r="G81" s="10">
        <f t="shared" si="4"/>
        <v>0</v>
      </c>
      <c r="H81" s="10">
        <f t="shared" si="5"/>
        <v>0</v>
      </c>
      <c r="I81" s="1"/>
      <c r="J81" s="1"/>
    </row>
    <row r="82" spans="1:10" ht="30.5" customHeight="1">
      <c r="A82" s="16" t="s">
        <v>91</v>
      </c>
      <c r="B82" s="16"/>
      <c r="C82" s="16"/>
      <c r="D82" s="16"/>
      <c r="E82" s="16"/>
      <c r="F82" s="16"/>
      <c r="G82" s="16"/>
      <c r="H82" s="14">
        <f>SUM(H5:H81)</f>
        <v>0</v>
      </c>
      <c r="I82" s="1"/>
      <c r="J82" s="1"/>
    </row>
    <row r="83" spans="1:10" ht="8.15" customHeight="1">
      <c r="A83" s="17"/>
      <c r="B83" s="17"/>
      <c r="C83" s="17"/>
      <c r="D83" s="17"/>
      <c r="E83" s="17"/>
      <c r="F83" s="17"/>
      <c r="G83" s="17"/>
      <c r="H83" s="17"/>
      <c r="I83" s="1"/>
      <c r="J83" s="1"/>
    </row>
    <row r="84" spans="1:10" ht="49.25" customHeight="1">
      <c r="A84" s="18" t="s">
        <v>92</v>
      </c>
      <c r="B84" s="18"/>
      <c r="C84" s="18"/>
      <c r="D84" s="18"/>
      <c r="E84" s="18"/>
      <c r="F84" s="18"/>
      <c r="G84" s="18"/>
      <c r="H84" s="18"/>
      <c r="I84" s="1"/>
      <c r="J84" s="1"/>
    </row>
    <row r="85" spans="1:10" ht="9.65" customHeight="1">
      <c r="A85" s="17"/>
      <c r="B85" s="17"/>
      <c r="C85" s="17"/>
      <c r="D85" s="17"/>
      <c r="E85" s="17"/>
      <c r="F85" s="17"/>
      <c r="G85" s="17"/>
      <c r="H85" s="17"/>
      <c r="I85" s="1"/>
      <c r="J85" s="1"/>
    </row>
    <row r="86" spans="1:10" ht="16.399999999999999" customHeight="1">
      <c r="A86" s="19" t="s">
        <v>93</v>
      </c>
      <c r="B86" s="19"/>
      <c r="C86" s="19"/>
      <c r="D86" s="19"/>
      <c r="E86" s="19"/>
      <c r="F86" s="19"/>
      <c r="G86" s="19"/>
      <c r="H86" s="19"/>
      <c r="I86" s="1"/>
      <c r="J86" s="1"/>
    </row>
    <row r="87" spans="1:10" ht="15.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8.649999999999999" customHeight="1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.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.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.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.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.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.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.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.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.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.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5.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5.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5.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5.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5.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5.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5.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5.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5.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5.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5.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5.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5.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5.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5.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5.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5.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5.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5.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5.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5.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5.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5.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5.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5.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5.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5.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5.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5.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5.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9:10" ht="15.5">
      <c r="I129" s="1"/>
      <c r="J129" s="1"/>
    </row>
  </sheetData>
  <sheetProtection algorithmName="SHA-512" hashValue="FUIJP5Q9Jv6m1XPyRgrQ8CVzYmX7ymPxDLOnR33iICoHw10aiDNw81bgOHqlsM80K1pPa0bSqx1mkug/7jrQNw==" saltValue="wbUK2LtYT5s8XOixBzXFgw==" spinCount="100000" sheet="1" objects="1" scenarios="1" selectLockedCells="1"/>
  <mergeCells count="6">
    <mergeCell ref="A2:F2"/>
    <mergeCell ref="A82:G82"/>
    <mergeCell ref="A83:H83"/>
    <mergeCell ref="A84:H84"/>
    <mergeCell ref="A85:H85"/>
    <mergeCell ref="A86:H86"/>
  </mergeCells>
  <pageMargins left="0" right="0" top="3.9763779527559058E-2" bottom="3.9763779527559058E-2" header="0" footer="0"/>
  <pageSetup paperSize="0" scale="85" fitToWidth="0" fitToHeight="0" pageOrder="overThenDown" orientation="landscape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3838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Vostrovský</dc:creator>
  <cp:lastModifiedBy>michal.vostrovsky</cp:lastModifiedBy>
  <cp:revision>47</cp:revision>
  <cp:lastPrinted>2018-03-26T16:48:26Z</cp:lastPrinted>
  <dcterms:created xsi:type="dcterms:W3CDTF">2017-09-21T10:19:35Z</dcterms:created>
  <dcterms:modified xsi:type="dcterms:W3CDTF">2018-04-04T13:47:35Z</dcterms:modified>
</cp:coreProperties>
</file>